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1736" windowWidth="18192" windowHeight="11760"/>
  </bookViews>
  <sheets>
    <sheet name="Tab. IS.UV.1App" sheetId="1" r:id="rId1"/>
    <sheet name="Foglio2" sheetId="2" r:id="rId2"/>
    <sheet name="Foglio3" sheetId="3" r:id="rId3"/>
  </sheets>
  <definedNames>
    <definedName name="_xlnm.Print_Area" localSheetId="0">'Tab. IS.UV.1App'!$A$1:$X$146</definedName>
  </definedNames>
  <calcPr calcId="145621"/>
</workbook>
</file>

<file path=xl/calcChain.xml><?xml version="1.0" encoding="utf-8"?>
<calcChain xmlns="http://schemas.openxmlformats.org/spreadsheetml/2006/main">
  <c r="X86" i="1" l="1"/>
  <c r="W86" i="1"/>
  <c r="V86" i="1"/>
  <c r="U86" i="1"/>
  <c r="X85" i="1"/>
  <c r="W85" i="1"/>
  <c r="V85" i="1"/>
  <c r="U85" i="1"/>
  <c r="X84" i="1"/>
  <c r="W84" i="1"/>
  <c r="V84" i="1"/>
  <c r="U84" i="1"/>
  <c r="X83" i="1"/>
  <c r="W83" i="1"/>
  <c r="V83" i="1"/>
  <c r="U83" i="1"/>
  <c r="X82" i="1"/>
  <c r="W82" i="1"/>
  <c r="V82" i="1"/>
  <c r="U82" i="1"/>
  <c r="S87" i="1"/>
  <c r="R87" i="1"/>
  <c r="Q87" i="1"/>
  <c r="P87" i="1"/>
  <c r="O87" i="1"/>
  <c r="N87" i="1"/>
  <c r="M87" i="1"/>
  <c r="L87" i="1"/>
  <c r="K87" i="1"/>
  <c r="J87" i="1"/>
  <c r="I87" i="1"/>
  <c r="H87" i="1"/>
  <c r="X80" i="1"/>
  <c r="W80" i="1"/>
  <c r="V80" i="1"/>
  <c r="U80" i="1"/>
  <c r="X79" i="1"/>
  <c r="W79" i="1"/>
  <c r="V79" i="1"/>
  <c r="U79" i="1"/>
  <c r="S81" i="1"/>
  <c r="R81" i="1"/>
  <c r="Q81" i="1"/>
  <c r="P81" i="1"/>
  <c r="O81" i="1"/>
  <c r="N81" i="1"/>
  <c r="M81" i="1"/>
  <c r="L81" i="1"/>
  <c r="K81" i="1"/>
  <c r="J81" i="1"/>
  <c r="I81" i="1"/>
  <c r="H81" i="1"/>
  <c r="X77" i="1"/>
  <c r="W77" i="1"/>
  <c r="V77" i="1"/>
  <c r="U77" i="1"/>
  <c r="X76" i="1"/>
  <c r="W76" i="1"/>
  <c r="V76" i="1"/>
  <c r="U76" i="1"/>
  <c r="X75" i="1"/>
  <c r="W75" i="1"/>
  <c r="V75" i="1"/>
  <c r="U75" i="1"/>
  <c r="X74" i="1"/>
  <c r="W74" i="1"/>
  <c r="V74" i="1"/>
  <c r="U74" i="1"/>
  <c r="X73" i="1"/>
  <c r="W73" i="1"/>
  <c r="V73" i="1"/>
  <c r="U73" i="1"/>
  <c r="X72" i="1"/>
  <c r="W72" i="1"/>
  <c r="V72" i="1"/>
  <c r="U72" i="1"/>
  <c r="X71" i="1"/>
  <c r="W71" i="1"/>
  <c r="V71" i="1"/>
  <c r="U71" i="1"/>
  <c r="X70" i="1"/>
  <c r="W70" i="1"/>
  <c r="V70" i="1"/>
  <c r="U70" i="1"/>
  <c r="X69" i="1"/>
  <c r="W69" i="1"/>
  <c r="V69" i="1"/>
  <c r="U69" i="1"/>
  <c r="X68" i="1"/>
  <c r="W68" i="1"/>
  <c r="V68" i="1"/>
  <c r="U68" i="1"/>
  <c r="S78" i="1"/>
  <c r="R78" i="1"/>
  <c r="Q78" i="1"/>
  <c r="P78" i="1"/>
  <c r="O78" i="1"/>
  <c r="N78" i="1"/>
  <c r="M78" i="1"/>
  <c r="L78" i="1"/>
  <c r="K78" i="1"/>
  <c r="J78" i="1"/>
  <c r="I78" i="1"/>
  <c r="H78" i="1"/>
  <c r="X66" i="1"/>
  <c r="W66" i="1"/>
  <c r="V66" i="1"/>
  <c r="X65" i="1"/>
  <c r="W65" i="1"/>
  <c r="V65" i="1"/>
  <c r="X64" i="1"/>
  <c r="W64" i="1"/>
  <c r="V64" i="1"/>
  <c r="X63" i="1"/>
  <c r="W63" i="1"/>
  <c r="V63" i="1"/>
  <c r="X62" i="1"/>
  <c r="W62" i="1"/>
  <c r="V62" i="1"/>
  <c r="U66" i="1"/>
  <c r="U65" i="1"/>
  <c r="U64" i="1"/>
  <c r="U63" i="1"/>
  <c r="U62" i="1"/>
  <c r="S67" i="1"/>
  <c r="R67" i="1"/>
  <c r="Q67" i="1"/>
  <c r="P67" i="1"/>
  <c r="O67" i="1"/>
  <c r="N67" i="1"/>
  <c r="M67" i="1"/>
  <c r="L67" i="1"/>
  <c r="K67" i="1"/>
  <c r="J67" i="1"/>
  <c r="I67" i="1"/>
  <c r="H67" i="1"/>
  <c r="F87" i="1"/>
  <c r="E87" i="1"/>
  <c r="D87" i="1"/>
  <c r="C87" i="1"/>
  <c r="F81" i="1"/>
  <c r="E81" i="1"/>
  <c r="D81" i="1"/>
  <c r="C81" i="1"/>
  <c r="F78" i="1"/>
  <c r="E78" i="1"/>
  <c r="D78" i="1"/>
  <c r="C78" i="1"/>
  <c r="F67" i="1"/>
  <c r="E67" i="1"/>
  <c r="D67" i="1"/>
  <c r="C67" i="1"/>
  <c r="C51" i="1" l="1"/>
  <c r="D51" i="1"/>
  <c r="E51" i="1"/>
  <c r="F51" i="1"/>
  <c r="X17" i="1"/>
  <c r="W17" i="1"/>
  <c r="V17" i="1"/>
  <c r="U17" i="1"/>
  <c r="X16" i="1"/>
  <c r="W16" i="1"/>
  <c r="V16" i="1"/>
  <c r="U16" i="1"/>
  <c r="X135" i="1" l="1"/>
  <c r="W135" i="1"/>
  <c r="V135" i="1"/>
  <c r="U135" i="1"/>
  <c r="X134" i="1"/>
  <c r="W134" i="1"/>
  <c r="V134" i="1"/>
  <c r="U134" i="1"/>
  <c r="X133" i="1"/>
  <c r="W133" i="1"/>
  <c r="V133" i="1"/>
  <c r="U133" i="1"/>
  <c r="X132" i="1"/>
  <c r="W132" i="1"/>
  <c r="V132" i="1"/>
  <c r="U132" i="1"/>
  <c r="X131" i="1"/>
  <c r="W131" i="1"/>
  <c r="V131" i="1"/>
  <c r="U131" i="1"/>
  <c r="X130" i="1"/>
  <c r="W130" i="1"/>
  <c r="V130" i="1"/>
  <c r="U130" i="1"/>
  <c r="X129" i="1"/>
  <c r="W129" i="1"/>
  <c r="V129" i="1"/>
  <c r="U129" i="1"/>
  <c r="X128" i="1"/>
  <c r="W128" i="1"/>
  <c r="V128" i="1"/>
  <c r="U128" i="1"/>
  <c r="S136" i="1"/>
  <c r="R136" i="1"/>
  <c r="Q136" i="1"/>
  <c r="P136" i="1"/>
  <c r="O136" i="1"/>
  <c r="N136" i="1"/>
  <c r="M136" i="1"/>
  <c r="L136" i="1"/>
  <c r="K136" i="1"/>
  <c r="X136" i="1" s="1"/>
  <c r="J136" i="1"/>
  <c r="W136" i="1" s="1"/>
  <c r="I136" i="1"/>
  <c r="V136" i="1" s="1"/>
  <c r="H136" i="1"/>
  <c r="U136" i="1" s="1"/>
  <c r="F136" i="1"/>
  <c r="E136" i="1"/>
  <c r="D136" i="1"/>
  <c r="C136" i="1"/>
  <c r="X126" i="1"/>
  <c r="W126" i="1"/>
  <c r="V126" i="1"/>
  <c r="U126" i="1"/>
  <c r="X125" i="1"/>
  <c r="W125" i="1"/>
  <c r="V125" i="1"/>
  <c r="U125" i="1"/>
  <c r="X124" i="1"/>
  <c r="W124" i="1"/>
  <c r="V124" i="1"/>
  <c r="U124" i="1"/>
  <c r="X123" i="1"/>
  <c r="W123" i="1"/>
  <c r="V123" i="1"/>
  <c r="U123" i="1"/>
  <c r="X122" i="1"/>
  <c r="W122" i="1"/>
  <c r="V122" i="1"/>
  <c r="U122" i="1"/>
  <c r="X121" i="1"/>
  <c r="W121" i="1"/>
  <c r="V121" i="1"/>
  <c r="U121" i="1"/>
  <c r="X120" i="1"/>
  <c r="W120" i="1"/>
  <c r="V120" i="1"/>
  <c r="U120" i="1"/>
  <c r="X119" i="1"/>
  <c r="W119" i="1"/>
  <c r="V119" i="1"/>
  <c r="U119" i="1"/>
  <c r="X118" i="1"/>
  <c r="W118" i="1"/>
  <c r="V118" i="1"/>
  <c r="U118" i="1"/>
  <c r="S127" i="1"/>
  <c r="R127" i="1"/>
  <c r="Q127" i="1"/>
  <c r="P127" i="1"/>
  <c r="O127" i="1"/>
  <c r="N127" i="1"/>
  <c r="M127" i="1"/>
  <c r="L127" i="1"/>
  <c r="K127" i="1"/>
  <c r="X127" i="1" s="1"/>
  <c r="J127" i="1"/>
  <c r="W127" i="1" s="1"/>
  <c r="I127" i="1"/>
  <c r="V127" i="1" s="1"/>
  <c r="H127" i="1"/>
  <c r="U127" i="1" s="1"/>
  <c r="F127" i="1"/>
  <c r="E127" i="1"/>
  <c r="D127" i="1"/>
  <c r="C127" i="1"/>
  <c r="X116" i="1"/>
  <c r="W116" i="1"/>
  <c r="V116" i="1"/>
  <c r="U116" i="1"/>
  <c r="X115" i="1"/>
  <c r="W115" i="1"/>
  <c r="V115" i="1"/>
  <c r="U115" i="1"/>
  <c r="X114" i="1"/>
  <c r="W114" i="1"/>
  <c r="V114" i="1"/>
  <c r="U114" i="1"/>
  <c r="X113" i="1"/>
  <c r="W113" i="1"/>
  <c r="V113" i="1"/>
  <c r="U113" i="1"/>
  <c r="X112" i="1"/>
  <c r="W112" i="1"/>
  <c r="V112" i="1"/>
  <c r="U112" i="1"/>
  <c r="S117" i="1"/>
  <c r="R117" i="1"/>
  <c r="Q117" i="1"/>
  <c r="P117" i="1"/>
  <c r="O117" i="1"/>
  <c r="N117" i="1"/>
  <c r="M117" i="1"/>
  <c r="L117" i="1"/>
  <c r="K117" i="1"/>
  <c r="X117" i="1" s="1"/>
  <c r="J117" i="1"/>
  <c r="W117" i="1" s="1"/>
  <c r="I117" i="1"/>
  <c r="V117" i="1" s="1"/>
  <c r="H117" i="1"/>
  <c r="U117" i="1" s="1"/>
  <c r="F117" i="1"/>
  <c r="E117" i="1"/>
  <c r="D117" i="1"/>
  <c r="C117" i="1"/>
  <c r="X110" i="1"/>
  <c r="W110" i="1"/>
  <c r="V110" i="1"/>
  <c r="U110" i="1"/>
  <c r="X109" i="1"/>
  <c r="W109" i="1"/>
  <c r="V109" i="1"/>
  <c r="U109" i="1"/>
  <c r="S111" i="1"/>
  <c r="R111" i="1"/>
  <c r="Q111" i="1"/>
  <c r="P111" i="1"/>
  <c r="O111" i="1"/>
  <c r="N111" i="1"/>
  <c r="M111" i="1"/>
  <c r="L111" i="1"/>
  <c r="K111" i="1"/>
  <c r="X111" i="1" s="1"/>
  <c r="J111" i="1"/>
  <c r="W111" i="1" s="1"/>
  <c r="I111" i="1"/>
  <c r="V111" i="1" s="1"/>
  <c r="H111" i="1"/>
  <c r="U111" i="1" s="1"/>
  <c r="F111" i="1"/>
  <c r="E111" i="1"/>
  <c r="D111" i="1"/>
  <c r="C111" i="1"/>
  <c r="X107" i="1"/>
  <c r="W107" i="1"/>
  <c r="V107" i="1"/>
  <c r="U107" i="1"/>
  <c r="X106" i="1"/>
  <c r="W106" i="1"/>
  <c r="V106" i="1"/>
  <c r="U106" i="1"/>
  <c r="X105" i="1"/>
  <c r="W105" i="1"/>
  <c r="V105" i="1"/>
  <c r="U105" i="1"/>
  <c r="X104" i="1"/>
  <c r="W104" i="1"/>
  <c r="V104" i="1"/>
  <c r="U104" i="1"/>
  <c r="X103" i="1"/>
  <c r="W103" i="1"/>
  <c r="V103" i="1"/>
  <c r="U103" i="1"/>
  <c r="X102" i="1"/>
  <c r="W102" i="1"/>
  <c r="V102" i="1"/>
  <c r="U102" i="1"/>
  <c r="U100" i="1"/>
  <c r="V100" i="1"/>
  <c r="W100" i="1"/>
  <c r="X100" i="1"/>
  <c r="S108" i="1"/>
  <c r="R108" i="1"/>
  <c r="Q108" i="1"/>
  <c r="P108" i="1"/>
  <c r="O108" i="1"/>
  <c r="N108" i="1"/>
  <c r="M108" i="1"/>
  <c r="L108" i="1"/>
  <c r="K108" i="1"/>
  <c r="X108" i="1" s="1"/>
  <c r="J108" i="1"/>
  <c r="W108" i="1" s="1"/>
  <c r="I108" i="1"/>
  <c r="V108" i="1" s="1"/>
  <c r="H108" i="1"/>
  <c r="U108" i="1" s="1"/>
  <c r="F108" i="1"/>
  <c r="E108" i="1"/>
  <c r="D108" i="1"/>
  <c r="C108" i="1"/>
  <c r="X99" i="1"/>
  <c r="W99" i="1"/>
  <c r="V99" i="1"/>
  <c r="U99" i="1"/>
  <c r="S101" i="1"/>
  <c r="R101" i="1"/>
  <c r="Q101" i="1"/>
  <c r="P101" i="1"/>
  <c r="O101" i="1"/>
  <c r="N101" i="1"/>
  <c r="M101" i="1"/>
  <c r="L101" i="1"/>
  <c r="K101" i="1"/>
  <c r="X101" i="1" s="1"/>
  <c r="J101" i="1"/>
  <c r="W101" i="1" s="1"/>
  <c r="I101" i="1"/>
  <c r="V101" i="1" s="1"/>
  <c r="H101" i="1"/>
  <c r="U101" i="1" s="1"/>
  <c r="F101" i="1"/>
  <c r="E101" i="1"/>
  <c r="D101" i="1"/>
  <c r="C101" i="1"/>
  <c r="X97" i="1"/>
  <c r="W97" i="1"/>
  <c r="V97" i="1"/>
  <c r="U97" i="1"/>
  <c r="X96" i="1"/>
  <c r="W96" i="1"/>
  <c r="V96" i="1"/>
  <c r="U96" i="1"/>
  <c r="X95" i="1"/>
  <c r="W95" i="1"/>
  <c r="V95" i="1"/>
  <c r="U95" i="1"/>
  <c r="X94" i="1"/>
  <c r="W94" i="1"/>
  <c r="V94" i="1"/>
  <c r="U94" i="1"/>
  <c r="S98" i="1"/>
  <c r="R98" i="1"/>
  <c r="Q98" i="1"/>
  <c r="P98" i="1"/>
  <c r="O98" i="1"/>
  <c r="N98" i="1"/>
  <c r="M98" i="1"/>
  <c r="L98" i="1"/>
  <c r="K98" i="1"/>
  <c r="X98" i="1" s="1"/>
  <c r="J98" i="1"/>
  <c r="W98" i="1" s="1"/>
  <c r="I98" i="1"/>
  <c r="V98" i="1" s="1"/>
  <c r="H98" i="1"/>
  <c r="U98" i="1" s="1"/>
  <c r="F98" i="1"/>
  <c r="E98" i="1"/>
  <c r="D98" i="1"/>
  <c r="C98" i="1"/>
  <c r="X92" i="1"/>
  <c r="W92" i="1"/>
  <c r="V92" i="1"/>
  <c r="U92" i="1"/>
  <c r="X91" i="1"/>
  <c r="W91" i="1"/>
  <c r="V91" i="1"/>
  <c r="U91" i="1"/>
  <c r="X90" i="1"/>
  <c r="W90" i="1"/>
  <c r="V90" i="1"/>
  <c r="U90" i="1"/>
  <c r="X89" i="1"/>
  <c r="W89" i="1"/>
  <c r="V89" i="1"/>
  <c r="U89" i="1"/>
  <c r="X88" i="1"/>
  <c r="W88" i="1"/>
  <c r="V88" i="1"/>
  <c r="U88" i="1"/>
  <c r="S93" i="1"/>
  <c r="S145" i="1" s="1"/>
  <c r="R93" i="1"/>
  <c r="R145" i="1" s="1"/>
  <c r="Q93" i="1"/>
  <c r="Q145" i="1" s="1"/>
  <c r="P93" i="1"/>
  <c r="P145" i="1" s="1"/>
  <c r="O93" i="1"/>
  <c r="O145" i="1" s="1"/>
  <c r="N93" i="1"/>
  <c r="N145" i="1" s="1"/>
  <c r="M93" i="1"/>
  <c r="M145" i="1" s="1"/>
  <c r="L93" i="1"/>
  <c r="L145" i="1" s="1"/>
  <c r="K93" i="1"/>
  <c r="J93" i="1"/>
  <c r="J145" i="1" s="1"/>
  <c r="W145" i="1" s="1"/>
  <c r="I93" i="1"/>
  <c r="H93" i="1"/>
  <c r="H145" i="1" s="1"/>
  <c r="U145" i="1" s="1"/>
  <c r="F93" i="1"/>
  <c r="F145" i="1" s="1"/>
  <c r="E93" i="1"/>
  <c r="E145" i="1" s="1"/>
  <c r="D93" i="1"/>
  <c r="D145" i="1" s="1"/>
  <c r="C93" i="1"/>
  <c r="C145" i="1" s="1"/>
  <c r="X87" i="1"/>
  <c r="W87" i="1"/>
  <c r="V87" i="1"/>
  <c r="U87" i="1"/>
  <c r="X81" i="1"/>
  <c r="W81" i="1"/>
  <c r="V81" i="1"/>
  <c r="U81" i="1"/>
  <c r="X78" i="1"/>
  <c r="W78" i="1"/>
  <c r="V78" i="1"/>
  <c r="U78" i="1"/>
  <c r="S144" i="1"/>
  <c r="R144" i="1"/>
  <c r="Q144" i="1"/>
  <c r="P144" i="1"/>
  <c r="O144" i="1"/>
  <c r="N144" i="1"/>
  <c r="M144" i="1"/>
  <c r="L144" i="1"/>
  <c r="K144" i="1"/>
  <c r="X144" i="1" s="1"/>
  <c r="J144" i="1"/>
  <c r="W144" i="1" s="1"/>
  <c r="I144" i="1"/>
  <c r="V144" i="1" s="1"/>
  <c r="U67" i="1"/>
  <c r="F144" i="1"/>
  <c r="E144" i="1"/>
  <c r="D144" i="1"/>
  <c r="C144" i="1"/>
  <c r="I145" i="1" l="1"/>
  <c r="V145" i="1" s="1"/>
  <c r="K145" i="1"/>
  <c r="X145" i="1" s="1"/>
  <c r="W67" i="1"/>
  <c r="U93" i="1"/>
  <c r="W93" i="1"/>
  <c r="H144" i="1"/>
  <c r="U144" i="1" s="1"/>
  <c r="V67" i="1"/>
  <c r="X67" i="1"/>
  <c r="V93" i="1"/>
  <c r="X93" i="1"/>
  <c r="X60" i="1"/>
  <c r="W60" i="1"/>
  <c r="V60" i="1"/>
  <c r="U60" i="1"/>
  <c r="X59" i="1"/>
  <c r="W59" i="1"/>
  <c r="V59" i="1"/>
  <c r="U59" i="1"/>
  <c r="X58" i="1"/>
  <c r="W58" i="1"/>
  <c r="V58" i="1"/>
  <c r="U58" i="1"/>
  <c r="X57" i="1"/>
  <c r="W57" i="1"/>
  <c r="V57" i="1"/>
  <c r="U57" i="1"/>
  <c r="X56" i="1"/>
  <c r="W56" i="1"/>
  <c r="V56" i="1"/>
  <c r="U56" i="1"/>
  <c r="X55" i="1"/>
  <c r="W55" i="1"/>
  <c r="V55" i="1"/>
  <c r="U55" i="1"/>
  <c r="X54" i="1"/>
  <c r="W54" i="1"/>
  <c r="V54" i="1"/>
  <c r="U54" i="1"/>
  <c r="X53" i="1"/>
  <c r="W53" i="1"/>
  <c r="V53" i="1"/>
  <c r="U53" i="1"/>
  <c r="X52" i="1"/>
  <c r="W52" i="1"/>
  <c r="V52" i="1"/>
  <c r="U52" i="1"/>
  <c r="H61" i="1"/>
  <c r="S61" i="1"/>
  <c r="R61" i="1"/>
  <c r="Q61" i="1"/>
  <c r="P61" i="1"/>
  <c r="O61" i="1"/>
  <c r="N61" i="1"/>
  <c r="M61" i="1"/>
  <c r="L61" i="1"/>
  <c r="K61" i="1"/>
  <c r="X61" i="1" s="1"/>
  <c r="J61" i="1"/>
  <c r="W61" i="1" s="1"/>
  <c r="I61" i="1"/>
  <c r="V61" i="1" s="1"/>
  <c r="F61" i="1"/>
  <c r="E61" i="1"/>
  <c r="D61" i="1"/>
  <c r="C61" i="1"/>
  <c r="X50" i="1"/>
  <c r="W50" i="1"/>
  <c r="V50" i="1"/>
  <c r="U50" i="1"/>
  <c r="X49" i="1"/>
  <c r="W49" i="1"/>
  <c r="V49" i="1"/>
  <c r="U49" i="1"/>
  <c r="X48" i="1"/>
  <c r="W48" i="1"/>
  <c r="V48" i="1"/>
  <c r="U48" i="1"/>
  <c r="X47" i="1"/>
  <c r="W47" i="1"/>
  <c r="V47" i="1"/>
  <c r="U47" i="1"/>
  <c r="S51" i="1"/>
  <c r="R51" i="1"/>
  <c r="Q51" i="1"/>
  <c r="P51" i="1"/>
  <c r="O51" i="1"/>
  <c r="N51" i="1"/>
  <c r="M51" i="1"/>
  <c r="L51" i="1"/>
  <c r="K51" i="1"/>
  <c r="X51" i="1" s="1"/>
  <c r="J51" i="1"/>
  <c r="W51" i="1" s="1"/>
  <c r="I51" i="1"/>
  <c r="V51" i="1" s="1"/>
  <c r="H51" i="1"/>
  <c r="U51" i="1" s="1"/>
  <c r="U61" i="1" l="1"/>
  <c r="X45" i="1"/>
  <c r="W45" i="1"/>
  <c r="V45" i="1"/>
  <c r="U45" i="1"/>
  <c r="X44" i="1"/>
  <c r="W44" i="1"/>
  <c r="V44" i="1"/>
  <c r="U44" i="1"/>
  <c r="X43" i="1"/>
  <c r="W43" i="1"/>
  <c r="V43" i="1"/>
  <c r="U43" i="1"/>
  <c r="X42" i="1"/>
  <c r="W42" i="1"/>
  <c r="V42" i="1"/>
  <c r="U42" i="1"/>
  <c r="X41" i="1"/>
  <c r="W41" i="1"/>
  <c r="V41" i="1"/>
  <c r="U41" i="1"/>
  <c r="X40" i="1"/>
  <c r="W40" i="1"/>
  <c r="V40" i="1"/>
  <c r="U40" i="1"/>
  <c r="X39" i="1"/>
  <c r="W39" i="1"/>
  <c r="V39" i="1"/>
  <c r="U39" i="1"/>
  <c r="S46" i="1"/>
  <c r="R46" i="1"/>
  <c r="Q46" i="1"/>
  <c r="P46" i="1"/>
  <c r="O46" i="1"/>
  <c r="N46" i="1"/>
  <c r="M46" i="1"/>
  <c r="L46" i="1"/>
  <c r="K46" i="1"/>
  <c r="X46" i="1" s="1"/>
  <c r="J46" i="1"/>
  <c r="W46" i="1" s="1"/>
  <c r="I46" i="1"/>
  <c r="V46" i="1" s="1"/>
  <c r="H46" i="1"/>
  <c r="U46" i="1" s="1"/>
  <c r="F46" i="1"/>
  <c r="E46" i="1"/>
  <c r="D46" i="1"/>
  <c r="C46" i="1"/>
  <c r="X37" i="1"/>
  <c r="W37" i="1"/>
  <c r="V37" i="1"/>
  <c r="U37" i="1"/>
  <c r="X36" i="1"/>
  <c r="W36" i="1"/>
  <c r="V36" i="1"/>
  <c r="U36" i="1"/>
  <c r="S38" i="1"/>
  <c r="R38" i="1"/>
  <c r="Q38" i="1"/>
  <c r="P38" i="1"/>
  <c r="O38" i="1"/>
  <c r="N38" i="1"/>
  <c r="M38" i="1"/>
  <c r="L38" i="1"/>
  <c r="K38" i="1"/>
  <c r="X38" i="1" s="1"/>
  <c r="J38" i="1"/>
  <c r="W38" i="1" s="1"/>
  <c r="I38" i="1"/>
  <c r="V38" i="1" s="1"/>
  <c r="H38" i="1"/>
  <c r="U38" i="1" s="1"/>
  <c r="F38" i="1"/>
  <c r="E38" i="1"/>
  <c r="D38" i="1"/>
  <c r="C38" i="1"/>
  <c r="X34" i="1"/>
  <c r="W34" i="1"/>
  <c r="V34" i="1"/>
  <c r="U34" i="1"/>
  <c r="X33" i="1"/>
  <c r="W33" i="1"/>
  <c r="V33" i="1"/>
  <c r="U33" i="1"/>
  <c r="X32" i="1"/>
  <c r="W32" i="1"/>
  <c r="V32" i="1"/>
  <c r="U32" i="1"/>
  <c r="X31" i="1"/>
  <c r="W31" i="1"/>
  <c r="V31" i="1"/>
  <c r="U31" i="1"/>
  <c r="X30" i="1"/>
  <c r="W30" i="1"/>
  <c r="V30" i="1"/>
  <c r="U30" i="1"/>
  <c r="X29" i="1"/>
  <c r="W29" i="1"/>
  <c r="V29" i="1"/>
  <c r="U29" i="1"/>
  <c r="X28" i="1"/>
  <c r="W28" i="1"/>
  <c r="V28" i="1"/>
  <c r="U28" i="1"/>
  <c r="X27" i="1"/>
  <c r="W27" i="1"/>
  <c r="V27" i="1"/>
  <c r="U27" i="1"/>
  <c r="X26" i="1"/>
  <c r="W26" i="1"/>
  <c r="V26" i="1"/>
  <c r="U26" i="1"/>
  <c r="X25" i="1"/>
  <c r="W25" i="1"/>
  <c r="V25" i="1"/>
  <c r="U25" i="1"/>
  <c r="X24" i="1"/>
  <c r="W24" i="1"/>
  <c r="V24" i="1"/>
  <c r="U24" i="1"/>
  <c r="X23" i="1"/>
  <c r="W23" i="1"/>
  <c r="V23" i="1"/>
  <c r="U23" i="1"/>
  <c r="S35" i="1"/>
  <c r="R35" i="1"/>
  <c r="Q35" i="1"/>
  <c r="P35" i="1"/>
  <c r="O35" i="1"/>
  <c r="N35" i="1"/>
  <c r="M35" i="1"/>
  <c r="L35" i="1"/>
  <c r="K35" i="1"/>
  <c r="X35" i="1" s="1"/>
  <c r="J35" i="1"/>
  <c r="W35" i="1" s="1"/>
  <c r="I35" i="1"/>
  <c r="V35" i="1" s="1"/>
  <c r="H35" i="1"/>
  <c r="U35" i="1" s="1"/>
  <c r="F35" i="1"/>
  <c r="E35" i="1"/>
  <c r="D35" i="1"/>
  <c r="C35" i="1"/>
  <c r="X21" i="1"/>
  <c r="W21" i="1"/>
  <c r="V21" i="1"/>
  <c r="U21" i="1"/>
  <c r="X20" i="1"/>
  <c r="W20" i="1"/>
  <c r="V20" i="1"/>
  <c r="U20" i="1"/>
  <c r="X19" i="1"/>
  <c r="W19" i="1"/>
  <c r="V19" i="1"/>
  <c r="U19" i="1"/>
  <c r="X18" i="1"/>
  <c r="W18" i="1"/>
  <c r="V18" i="1"/>
  <c r="U18" i="1"/>
  <c r="S22" i="1"/>
  <c r="R22" i="1"/>
  <c r="Q22" i="1"/>
  <c r="P22" i="1"/>
  <c r="O22" i="1"/>
  <c r="N22" i="1"/>
  <c r="M22" i="1"/>
  <c r="L22" i="1"/>
  <c r="K22" i="1"/>
  <c r="X22" i="1" s="1"/>
  <c r="J22" i="1"/>
  <c r="W22" i="1" s="1"/>
  <c r="I22" i="1"/>
  <c r="V22" i="1" s="1"/>
  <c r="H22" i="1"/>
  <c r="U22" i="1" s="1"/>
  <c r="F22" i="1"/>
  <c r="E22" i="1"/>
  <c r="D22" i="1"/>
  <c r="C22" i="1"/>
  <c r="X14" i="1"/>
  <c r="W14" i="1"/>
  <c r="V14" i="1"/>
  <c r="U14" i="1"/>
  <c r="X13" i="1"/>
  <c r="W13" i="1"/>
  <c r="V13" i="1"/>
  <c r="U13" i="1"/>
  <c r="X12" i="1"/>
  <c r="W12" i="1"/>
  <c r="V12" i="1"/>
  <c r="U12" i="1"/>
  <c r="X11" i="1"/>
  <c r="W11" i="1"/>
  <c r="V11" i="1"/>
  <c r="U11" i="1"/>
  <c r="X10" i="1"/>
  <c r="W10" i="1"/>
  <c r="V10" i="1"/>
  <c r="U10" i="1"/>
  <c r="X9" i="1"/>
  <c r="W9" i="1"/>
  <c r="V9" i="1"/>
  <c r="U9" i="1"/>
  <c r="X8" i="1"/>
  <c r="W8" i="1"/>
  <c r="V8" i="1"/>
  <c r="U8" i="1"/>
  <c r="X7" i="1"/>
  <c r="W7" i="1"/>
  <c r="V7" i="1"/>
  <c r="U7" i="1"/>
  <c r="S15" i="1"/>
  <c r="S143" i="1" s="1"/>
  <c r="S146" i="1" s="1"/>
  <c r="R15" i="1"/>
  <c r="R143" i="1" s="1"/>
  <c r="R146" i="1" s="1"/>
  <c r="Q15" i="1"/>
  <c r="Q143" i="1" s="1"/>
  <c r="Q146" i="1" s="1"/>
  <c r="P15" i="1"/>
  <c r="P143" i="1" s="1"/>
  <c r="P146" i="1" s="1"/>
  <c r="O15" i="1"/>
  <c r="O143" i="1" s="1"/>
  <c r="O146" i="1" s="1"/>
  <c r="N15" i="1"/>
  <c r="N143" i="1" s="1"/>
  <c r="N146" i="1" s="1"/>
  <c r="M15" i="1"/>
  <c r="M143" i="1" s="1"/>
  <c r="M146" i="1" s="1"/>
  <c r="L15" i="1"/>
  <c r="L143" i="1" s="1"/>
  <c r="L146" i="1" s="1"/>
  <c r="K15" i="1"/>
  <c r="J15" i="1"/>
  <c r="I15" i="1"/>
  <c r="H15" i="1"/>
  <c r="F15" i="1"/>
  <c r="F143" i="1" s="1"/>
  <c r="F146" i="1" s="1"/>
  <c r="E15" i="1"/>
  <c r="E143" i="1" s="1"/>
  <c r="E146" i="1" s="1"/>
  <c r="D15" i="1"/>
  <c r="D143" i="1" s="1"/>
  <c r="D146" i="1" s="1"/>
  <c r="C15" i="1"/>
  <c r="C143" i="1" s="1"/>
  <c r="C146" i="1" s="1"/>
  <c r="U15" i="1" l="1"/>
  <c r="H143" i="1"/>
  <c r="W15" i="1"/>
  <c r="J143" i="1"/>
  <c r="V15" i="1"/>
  <c r="I143" i="1"/>
  <c r="X15" i="1"/>
  <c r="K143" i="1"/>
  <c r="J146" i="1" l="1"/>
  <c r="W143" i="1"/>
  <c r="W146" i="1" s="1"/>
  <c r="K146" i="1"/>
  <c r="X143" i="1"/>
  <c r="X146" i="1" s="1"/>
  <c r="I146" i="1"/>
  <c r="V143" i="1"/>
  <c r="V146" i="1" s="1"/>
  <c r="H146" i="1"/>
  <c r="U143" i="1"/>
  <c r="U146" i="1" s="1"/>
</calcChain>
</file>

<file path=xl/sharedStrings.xml><?xml version="1.0" encoding="utf-8"?>
<sst xmlns="http://schemas.openxmlformats.org/spreadsheetml/2006/main" count="207" uniqueCount="152">
  <si>
    <t>Piemonte</t>
  </si>
  <si>
    <t>Incidenti</t>
  </si>
  <si>
    <t>Morti</t>
  </si>
  <si>
    <t>Incidenti mortali</t>
  </si>
  <si>
    <t>Feriti</t>
  </si>
  <si>
    <t>Totale</t>
  </si>
  <si>
    <t>Conducenti</t>
  </si>
  <si>
    <t>morti</t>
  </si>
  <si>
    <t>feriti</t>
  </si>
  <si>
    <t>uomini</t>
  </si>
  <si>
    <t>donne</t>
  </si>
  <si>
    <t>Passeggeri</t>
  </si>
  <si>
    <t>Pedoni</t>
  </si>
  <si>
    <t>Totali</t>
  </si>
  <si>
    <t>Provincia</t>
  </si>
  <si>
    <t>Torino</t>
  </si>
  <si>
    <t>Vercelli</t>
  </si>
  <si>
    <t>Novara</t>
  </si>
  <si>
    <t>Cuneo</t>
  </si>
  <si>
    <t>Asti</t>
  </si>
  <si>
    <t>Alessandria</t>
  </si>
  <si>
    <t>Verbano-Cusio-Ossola</t>
  </si>
  <si>
    <t>Biella</t>
  </si>
  <si>
    <t>Aosta</t>
  </si>
  <si>
    <t>Valle d'Aosta</t>
  </si>
  <si>
    <t>Genova</t>
  </si>
  <si>
    <t>Imperia</t>
  </si>
  <si>
    <t>Savona</t>
  </si>
  <si>
    <t>La Spezia</t>
  </si>
  <si>
    <t>Liguria</t>
  </si>
  <si>
    <t>Milano</t>
  </si>
  <si>
    <t>Varese</t>
  </si>
  <si>
    <t>Como</t>
  </si>
  <si>
    <t>Sondrio</t>
  </si>
  <si>
    <t>Bergamo</t>
  </si>
  <si>
    <t>Brescia</t>
  </si>
  <si>
    <t>Pavia</t>
  </si>
  <si>
    <t>Cremona</t>
  </si>
  <si>
    <t>Mantova</t>
  </si>
  <si>
    <t>Lodi</t>
  </si>
  <si>
    <t>Lecco</t>
  </si>
  <si>
    <t>Monza e Brianza</t>
  </si>
  <si>
    <t>Lombardia</t>
  </si>
  <si>
    <t>Trento</t>
  </si>
  <si>
    <t>Bolzano</t>
  </si>
  <si>
    <t>Trentino Alto Adige</t>
  </si>
  <si>
    <t>Venezia</t>
  </si>
  <si>
    <t>Verona</t>
  </si>
  <si>
    <t>Vicenza</t>
  </si>
  <si>
    <t>Belluno</t>
  </si>
  <si>
    <t>Treviso</t>
  </si>
  <si>
    <t>Padova</t>
  </si>
  <si>
    <t>Rovigo</t>
  </si>
  <si>
    <t>Veneto</t>
  </si>
  <si>
    <t>Trieste</t>
  </si>
  <si>
    <t>Udine</t>
  </si>
  <si>
    <t>Gorizia</t>
  </si>
  <si>
    <t>Pordenone</t>
  </si>
  <si>
    <t>Friuli Venezia-Giulia</t>
  </si>
  <si>
    <t>Bologna</t>
  </si>
  <si>
    <t>Piacenza</t>
  </si>
  <si>
    <t>Parma</t>
  </si>
  <si>
    <t>Reggio Emilia</t>
  </si>
  <si>
    <t>Modena</t>
  </si>
  <si>
    <t>Ferrara</t>
  </si>
  <si>
    <t>Ravenna</t>
  </si>
  <si>
    <t>Forli-Cesena</t>
  </si>
  <si>
    <t>Rimini</t>
  </si>
  <si>
    <t>Emilia-Romagna</t>
  </si>
  <si>
    <t>Ancona</t>
  </si>
  <si>
    <t>Pesaro e Urbino</t>
  </si>
  <si>
    <t>Macerata</t>
  </si>
  <si>
    <t>Ascoli Piceno</t>
  </si>
  <si>
    <t>Fermo</t>
  </si>
  <si>
    <t>Marche</t>
  </si>
  <si>
    <t>Firenze</t>
  </si>
  <si>
    <t>Massa-Carrara</t>
  </si>
  <si>
    <t>Lucca</t>
  </si>
  <si>
    <t>Pistoia</t>
  </si>
  <si>
    <t>Livorno</t>
  </si>
  <si>
    <t>Pisa</t>
  </si>
  <si>
    <t>Arezzo</t>
  </si>
  <si>
    <t>Siena</t>
  </si>
  <si>
    <t>Grosseto</t>
  </si>
  <si>
    <t>Prato</t>
  </si>
  <si>
    <t>Toscana</t>
  </si>
  <si>
    <t>Perugia</t>
  </si>
  <si>
    <t>Terni</t>
  </si>
  <si>
    <t>Umbria</t>
  </si>
  <si>
    <t>Roma</t>
  </si>
  <si>
    <t>Viterbo</t>
  </si>
  <si>
    <t>Rieti</t>
  </si>
  <si>
    <t>Latina</t>
  </si>
  <si>
    <t>Frosinone</t>
  </si>
  <si>
    <t>Lazio</t>
  </si>
  <si>
    <t>Napoli</t>
  </si>
  <si>
    <t>Caserta</t>
  </si>
  <si>
    <t>Benevento</t>
  </si>
  <si>
    <t>Avellino</t>
  </si>
  <si>
    <t>Salerno</t>
  </si>
  <si>
    <t>Campania</t>
  </si>
  <si>
    <t>L'Aquila</t>
  </si>
  <si>
    <t>Teramo</t>
  </si>
  <si>
    <t>Pescara</t>
  </si>
  <si>
    <t>Chieti</t>
  </si>
  <si>
    <t>Abruzzo</t>
  </si>
  <si>
    <t>Campobasso</t>
  </si>
  <si>
    <t>Isernia</t>
  </si>
  <si>
    <t>Molise</t>
  </si>
  <si>
    <t>Bari</t>
  </si>
  <si>
    <t>Foggia</t>
  </si>
  <si>
    <t>Taranto</t>
  </si>
  <si>
    <t>Brindisi</t>
  </si>
  <si>
    <t>Lecce</t>
  </si>
  <si>
    <t>Barletta-Andria-Trani</t>
  </si>
  <si>
    <t>Puglia</t>
  </si>
  <si>
    <t>Potenza</t>
  </si>
  <si>
    <t>Matera</t>
  </si>
  <si>
    <t>Basilicata</t>
  </si>
  <si>
    <t>Reggio Calabria</t>
  </si>
  <si>
    <t>Cosenza</t>
  </si>
  <si>
    <t>Catanzaro</t>
  </si>
  <si>
    <t>Crotone</t>
  </si>
  <si>
    <t>Vibo Valentia</t>
  </si>
  <si>
    <t>Calabria</t>
  </si>
  <si>
    <t>Palermo</t>
  </si>
  <si>
    <t>Trapani</t>
  </si>
  <si>
    <t>Messina</t>
  </si>
  <si>
    <t>Agrigento</t>
  </si>
  <si>
    <t>Caltanissetta</t>
  </si>
  <si>
    <t>Enna</t>
  </si>
  <si>
    <t>Catania</t>
  </si>
  <si>
    <t>Ragusa</t>
  </si>
  <si>
    <t>Siracusa</t>
  </si>
  <si>
    <t>Sicilia</t>
  </si>
  <si>
    <t>Cagliari</t>
  </si>
  <si>
    <t>Sassari</t>
  </si>
  <si>
    <t>Nuoro</t>
  </si>
  <si>
    <t>Oristano</t>
  </si>
  <si>
    <t>Olbia-Tempio</t>
  </si>
  <si>
    <t>Ogliastra</t>
  </si>
  <si>
    <t>Medio Campidano</t>
  </si>
  <si>
    <t>Carbonia-Iglesias</t>
  </si>
  <si>
    <t>Sardegna</t>
  </si>
  <si>
    <t>Valori assoluti per Provincia e Regione</t>
  </si>
  <si>
    <t>Italia settentrionale</t>
  </si>
  <si>
    <t>Italia centrale</t>
  </si>
  <si>
    <t>Italia meridionale e insulare</t>
  </si>
  <si>
    <t>Tab. IS.UV.1App  - Incidenti, morti, feriti per Provincia, sesso e tipo di persona coinvolta - Anno 2015</t>
  </si>
  <si>
    <t>Riepilogo valori assoluti per Ripartizione Geografica</t>
  </si>
  <si>
    <r>
      <rPr>
        <i/>
        <sz val="9"/>
        <color theme="1"/>
        <rFont val="Times New Roman"/>
        <family val="1"/>
      </rPr>
      <t>Fonte</t>
    </r>
    <r>
      <rPr>
        <sz val="9"/>
        <color theme="1"/>
        <rFont val="Times New Roman"/>
        <family val="1"/>
      </rPr>
      <t>: elaborazione Ministero delle Infrastrutture e dei Trasporti su dati ISTAT.</t>
    </r>
  </si>
  <si>
    <t>(*) I massimi (in rosso) ed i minimi (in verde) per Ripartizione Geografica sono per colonna.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</si>
</sst>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sz val="6"/>
      <color theme="1"/>
      <name val="Times New Roman"/>
      <family val="1"/>
    </font>
    <font>
      <b/>
      <sz val="5"/>
      <color theme="1"/>
      <name val="Times New Roman"/>
      <family val="1"/>
    </font>
    <font>
      <b/>
      <sz val="7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color theme="1"/>
      <name val="Calibri"/>
      <family val="2"/>
      <scheme val="minor"/>
    </font>
    <font>
      <sz val="10"/>
      <color indexed="8"/>
      <name val="Arial"/>
    </font>
    <font>
      <sz val="10"/>
      <color indexed="8"/>
      <name val="Arial"/>
      <family val="2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sz val="8"/>
      <color indexed="8"/>
      <name val="Times New Roman"/>
      <family val="1"/>
    </font>
    <font>
      <sz val="9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i/>
      <sz val="10"/>
      <color theme="1"/>
      <name val="Times New Roman"/>
      <family val="1"/>
    </font>
    <font>
      <b/>
      <sz val="8"/>
      <color indexed="8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9"/>
      <name val="Times New Roman"/>
      <family val="1"/>
    </font>
    <font>
      <sz val="9"/>
      <color indexed="8"/>
      <name val="Times New Roman"/>
      <family val="1"/>
    </font>
    <font>
      <b/>
      <sz val="9"/>
      <color indexed="8"/>
      <name val="Times New Roman"/>
      <family val="1"/>
    </font>
    <font>
      <b/>
      <sz val="11"/>
      <color indexed="8"/>
      <name val="Calibri"/>
      <family val="2"/>
    </font>
    <font>
      <b/>
      <sz val="12"/>
      <color theme="1"/>
      <name val="Times New Roman"/>
      <family val="1"/>
    </font>
    <font>
      <b/>
      <sz val="9"/>
      <color rgb="FFFF0000"/>
      <name val="Times New Roman"/>
      <family val="1"/>
    </font>
    <font>
      <b/>
      <sz val="8"/>
      <color rgb="FFFF0000"/>
      <name val="Times New Roman"/>
      <family val="1"/>
    </font>
    <font>
      <b/>
      <sz val="9"/>
      <color rgb="FF00B050"/>
      <name val="Times New Roman"/>
      <family val="1"/>
    </font>
    <font>
      <b/>
      <sz val="8"/>
      <color rgb="FF00B050"/>
      <name val="Times New Roman"/>
      <family val="1"/>
    </font>
    <font>
      <b/>
      <sz val="8"/>
      <color rgb="FF0070C0"/>
      <name val="Times New Roman"/>
      <family val="1"/>
    </font>
    <font>
      <i/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88">
    <xf numFmtId="0" fontId="0" fillId="0" borderId="0" xfId="0"/>
    <xf numFmtId="0" fontId="3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3" fontId="10" fillId="0" borderId="0" xfId="0" applyNumberFormat="1" applyFont="1" applyBorder="1" applyAlignment="1">
      <alignment vertical="center"/>
    </xf>
    <xf numFmtId="3" fontId="11" fillId="0" borderId="0" xfId="2" applyNumberFormat="1" applyFont="1" applyFill="1" applyBorder="1" applyAlignment="1">
      <alignment horizontal="right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2" xfId="0" applyFont="1" applyBorder="1" applyAlignment="1">
      <alignment vertical="center"/>
    </xf>
    <xf numFmtId="0" fontId="15" fillId="0" borderId="0" xfId="0" applyFont="1" applyAlignment="1">
      <alignment vertical="center"/>
    </xf>
    <xf numFmtId="3" fontId="11" fillId="0" borderId="0" xfId="1" applyNumberFormat="1" applyFont="1" applyFill="1" applyBorder="1" applyAlignment="1">
      <alignment horizontal="right" vertical="center" wrapText="1"/>
    </xf>
    <xf numFmtId="3" fontId="17" fillId="0" borderId="0" xfId="1" applyNumberFormat="1" applyFont="1" applyFill="1" applyBorder="1" applyAlignment="1">
      <alignment horizontal="right" vertical="center" wrapText="1"/>
    </xf>
    <xf numFmtId="3" fontId="9" fillId="0" borderId="0" xfId="0" applyNumberFormat="1" applyFont="1" applyBorder="1" applyAlignment="1">
      <alignment vertical="center"/>
    </xf>
    <xf numFmtId="3" fontId="17" fillId="0" borderId="2" xfId="1" applyNumberFormat="1" applyFont="1" applyFill="1" applyBorder="1" applyAlignment="1">
      <alignment horizontal="right" vertical="center" wrapText="1"/>
    </xf>
    <xf numFmtId="3" fontId="17" fillId="0" borderId="2" xfId="2" applyNumberFormat="1" applyFont="1" applyFill="1" applyBorder="1" applyAlignment="1">
      <alignment horizontal="right" vertical="center" wrapText="1"/>
    </xf>
    <xf numFmtId="0" fontId="5" fillId="0" borderId="2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3" fontId="21" fillId="0" borderId="0" xfId="2" applyNumberFormat="1" applyFont="1" applyFill="1" applyBorder="1" applyAlignment="1">
      <alignment vertical="center" wrapText="1"/>
    </xf>
    <xf numFmtId="3" fontId="22" fillId="0" borderId="2" xfId="2" applyNumberFormat="1" applyFont="1" applyFill="1" applyBorder="1" applyAlignment="1">
      <alignment vertical="center" wrapText="1"/>
    </xf>
    <xf numFmtId="0" fontId="22" fillId="0" borderId="2" xfId="2" applyFont="1" applyFill="1" applyBorder="1" applyAlignment="1">
      <alignment vertical="center" wrapText="1"/>
    </xf>
    <xf numFmtId="3" fontId="21" fillId="0" borderId="0" xfId="1" applyNumberFormat="1" applyFont="1" applyFill="1" applyBorder="1" applyAlignment="1">
      <alignment vertical="center" wrapText="1"/>
    </xf>
    <xf numFmtId="0" fontId="21" fillId="0" borderId="0" xfId="2" applyFont="1" applyFill="1" applyBorder="1" applyAlignment="1">
      <alignment vertical="center" wrapText="1"/>
    </xf>
    <xf numFmtId="0" fontId="22" fillId="0" borderId="2" xfId="1" applyFont="1" applyFill="1" applyBorder="1" applyAlignment="1">
      <alignment vertical="center" wrapText="1"/>
    </xf>
    <xf numFmtId="3" fontId="22" fillId="0" borderId="2" xfId="1" applyNumberFormat="1" applyFont="1" applyFill="1" applyBorder="1" applyAlignment="1">
      <alignment vertical="center" wrapText="1"/>
    </xf>
    <xf numFmtId="3" fontId="10" fillId="0" borderId="4" xfId="0" applyNumberFormat="1" applyFont="1" applyBorder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3" fontId="5" fillId="0" borderId="0" xfId="0" applyNumberFormat="1" applyFont="1" applyAlignment="1">
      <alignment vertical="center"/>
    </xf>
    <xf numFmtId="0" fontId="5" fillId="0" borderId="2" xfId="0" applyFont="1" applyBorder="1" applyAlignment="1">
      <alignment vertical="center" wrapText="1"/>
    </xf>
    <xf numFmtId="3" fontId="11" fillId="0" borderId="5" xfId="2" applyNumberFormat="1" applyFont="1" applyFill="1" applyBorder="1" applyAlignment="1">
      <alignment horizontal="right" vertical="center" wrapText="1"/>
    </xf>
    <xf numFmtId="3" fontId="10" fillId="0" borderId="0" xfId="0" applyNumberFormat="1" applyFont="1" applyBorder="1" applyAlignment="1">
      <alignment horizontal="right" vertical="center"/>
    </xf>
    <xf numFmtId="3" fontId="17" fillId="0" borderId="3" xfId="1" applyNumberFormat="1" applyFont="1" applyFill="1" applyBorder="1" applyAlignment="1">
      <alignment horizontal="right" vertical="center" wrapText="1"/>
    </xf>
    <xf numFmtId="3" fontId="17" fillId="0" borderId="4" xfId="1" applyNumberFormat="1" applyFont="1" applyFill="1" applyBorder="1" applyAlignment="1">
      <alignment horizontal="right" vertical="center" wrapText="1"/>
    </xf>
    <xf numFmtId="3" fontId="11" fillId="0" borderId="2" xfId="2" applyNumberFormat="1" applyFont="1" applyFill="1" applyBorder="1" applyAlignment="1">
      <alignment horizontal="right" vertical="center" wrapText="1"/>
    </xf>
    <xf numFmtId="3" fontId="9" fillId="0" borderId="0" xfId="0" applyNumberFormat="1" applyFont="1" applyBorder="1" applyAlignment="1">
      <alignment horizontal="right" vertical="center"/>
    </xf>
    <xf numFmtId="3" fontId="17" fillId="0" borderId="3" xfId="2" applyNumberFormat="1" applyFont="1" applyFill="1" applyBorder="1" applyAlignment="1">
      <alignment horizontal="right" vertical="center" wrapText="1"/>
    </xf>
    <xf numFmtId="3" fontId="11" fillId="0" borderId="3" xfId="2" applyNumberFormat="1" applyFont="1" applyFill="1" applyBorder="1" applyAlignment="1">
      <alignment horizontal="right" vertical="center" wrapText="1"/>
    </xf>
    <xf numFmtId="3" fontId="17" fillId="0" borderId="4" xfId="2" applyNumberFormat="1" applyFont="1" applyFill="1" applyBorder="1" applyAlignment="1">
      <alignment horizontal="right" vertical="center" wrapText="1"/>
    </xf>
    <xf numFmtId="3" fontId="11" fillId="0" borderId="3" xfId="1" applyNumberFormat="1" applyFont="1" applyFill="1" applyBorder="1" applyAlignment="1">
      <alignment horizontal="right" vertical="center" wrapText="1"/>
    </xf>
    <xf numFmtId="3" fontId="11" fillId="0" borderId="4" xfId="1" applyNumberFormat="1" applyFont="1" applyFill="1" applyBorder="1" applyAlignment="1">
      <alignment horizontal="right" vertical="center" wrapText="1"/>
    </xf>
    <xf numFmtId="3" fontId="17" fillId="0" borderId="0" xfId="2" applyNumberFormat="1" applyFont="1" applyFill="1" applyBorder="1" applyAlignment="1">
      <alignment horizontal="right" vertical="center" wrapText="1"/>
    </xf>
    <xf numFmtId="3" fontId="11" fillId="0" borderId="4" xfId="2" applyNumberFormat="1" applyFont="1" applyFill="1" applyBorder="1" applyAlignment="1">
      <alignment horizontal="right" vertical="center" wrapText="1"/>
    </xf>
    <xf numFmtId="3" fontId="10" fillId="0" borderId="3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8" fillId="0" borderId="0" xfId="0" applyFont="1" applyBorder="1" applyAlignment="1">
      <alignment vertical="center"/>
    </xf>
    <xf numFmtId="0" fontId="19" fillId="0" borderId="0" xfId="2" applyFont="1" applyFill="1" applyBorder="1" applyAlignment="1">
      <alignment horizontal="center" vertical="center"/>
    </xf>
    <xf numFmtId="4" fontId="19" fillId="0" borderId="0" xfId="2" applyNumberFormat="1" applyFont="1" applyFill="1" applyBorder="1" applyAlignment="1">
      <alignment horizontal="right" vertical="center" wrapText="1"/>
    </xf>
    <xf numFmtId="4" fontId="23" fillId="0" borderId="0" xfId="2" applyNumberFormat="1" applyFont="1" applyFill="1" applyBorder="1" applyAlignment="1">
      <alignment horizontal="right" vertical="center" wrapText="1"/>
    </xf>
    <xf numFmtId="0" fontId="0" fillId="0" borderId="0" xfId="0" applyBorder="1" applyAlignment="1">
      <alignment horizontal="right" vertical="center"/>
    </xf>
    <xf numFmtId="3" fontId="11" fillId="0" borderId="6" xfId="2" applyNumberFormat="1" applyFont="1" applyFill="1" applyBorder="1" applyAlignment="1">
      <alignment horizontal="right" vertical="center" wrapText="1"/>
    </xf>
    <xf numFmtId="3" fontId="11" fillId="0" borderId="7" xfId="2" applyNumberFormat="1" applyFont="1" applyFill="1" applyBorder="1" applyAlignment="1">
      <alignment horizontal="right" vertical="center" wrapText="1"/>
    </xf>
    <xf numFmtId="1" fontId="10" fillId="0" borderId="0" xfId="0" applyNumberFormat="1" applyFont="1" applyBorder="1" applyAlignment="1">
      <alignment horizontal="right" vertical="center"/>
    </xf>
    <xf numFmtId="1" fontId="11" fillId="0" borderId="0" xfId="2" applyNumberFormat="1" applyFont="1" applyFill="1" applyBorder="1" applyAlignment="1">
      <alignment horizontal="right" vertical="center" wrapText="1"/>
    </xf>
    <xf numFmtId="1" fontId="11" fillId="0" borderId="4" xfId="2" applyNumberFormat="1" applyFont="1" applyFill="1" applyBorder="1" applyAlignment="1">
      <alignment horizontal="right" vertical="center" wrapText="1"/>
    </xf>
    <xf numFmtId="0" fontId="0" fillId="0" borderId="4" xfId="0" applyBorder="1" applyAlignment="1">
      <alignment vertical="center"/>
    </xf>
    <xf numFmtId="0" fontId="24" fillId="0" borderId="0" xfId="0" applyFont="1" applyAlignment="1">
      <alignment vertical="center"/>
    </xf>
    <xf numFmtId="3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Border="1" applyAlignment="1">
      <alignment vertical="center"/>
    </xf>
    <xf numFmtId="3" fontId="26" fillId="0" borderId="0" xfId="1" applyNumberFormat="1" applyFont="1" applyFill="1" applyBorder="1" applyAlignment="1">
      <alignment horizontal="right" vertical="center" wrapText="1"/>
    </xf>
    <xf numFmtId="3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3" fontId="28" fillId="0" borderId="0" xfId="1" applyNumberFormat="1" applyFont="1" applyFill="1" applyBorder="1" applyAlignment="1">
      <alignment horizontal="right" vertical="center" wrapText="1"/>
    </xf>
    <xf numFmtId="3" fontId="29" fillId="0" borderId="2" xfId="0" applyNumberFormat="1" applyFont="1" applyBorder="1" applyAlignment="1">
      <alignment vertical="center"/>
    </xf>
    <xf numFmtId="3" fontId="29" fillId="0" borderId="4" xfId="0" applyNumberFormat="1" applyFont="1" applyBorder="1" applyAlignment="1">
      <alignment vertical="center"/>
    </xf>
    <xf numFmtId="0" fontId="12" fillId="0" borderId="3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</cellXfs>
  <cellStyles count="3">
    <cellStyle name="Normale" xfId="0" builtinId="0"/>
    <cellStyle name="Normale_Foglio1" xfId="1"/>
    <cellStyle name="Normale_Foglio1_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48"/>
  <sheetViews>
    <sheetView tabSelected="1" workbookViewId="0">
      <selection sqref="A1:X1"/>
    </sheetView>
  </sheetViews>
  <sheetFormatPr defaultRowHeight="14.4" x14ac:dyDescent="0.3"/>
  <cols>
    <col min="1" max="1" width="24.6640625" style="58" customWidth="1"/>
    <col min="2" max="2" width="1" style="58" customWidth="1"/>
    <col min="3" max="3" width="6.6640625" style="58" customWidth="1"/>
    <col min="4" max="4" width="7.109375" style="58" customWidth="1"/>
    <col min="5" max="6" width="6.6640625" style="58" customWidth="1"/>
    <col min="7" max="7" width="1" style="58" customWidth="1"/>
    <col min="8" max="19" width="6.6640625" style="58" customWidth="1"/>
    <col min="20" max="20" width="1" style="63" customWidth="1"/>
    <col min="21" max="24" width="6.6640625" style="58" customWidth="1"/>
    <col min="25" max="16384" width="8.88671875" style="58"/>
  </cols>
  <sheetData>
    <row r="1" spans="1:37" s="10" customFormat="1" ht="27" customHeight="1" x14ac:dyDescent="0.3">
      <c r="A1" s="75" t="s">
        <v>148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</row>
    <row r="2" spans="1:37" s="10" customFormat="1" ht="24" customHeight="1" x14ac:dyDescent="0.3">
      <c r="A2" s="54"/>
      <c r="B2" s="54"/>
      <c r="C2" s="54"/>
      <c r="D2" s="54"/>
      <c r="E2" s="54"/>
      <c r="F2" s="54"/>
    </row>
    <row r="3" spans="1:37" s="55" customFormat="1" ht="24" customHeight="1" x14ac:dyDescent="0.3">
      <c r="A3" s="50" t="s">
        <v>144</v>
      </c>
      <c r="B3" s="50"/>
      <c r="C3" s="50"/>
      <c r="D3" s="50"/>
      <c r="E3" s="50"/>
      <c r="F3" s="50"/>
      <c r="G3" s="8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</row>
    <row r="4" spans="1:37" ht="27" customHeight="1" x14ac:dyDescent="0.3">
      <c r="A4" s="46" t="s">
        <v>14</v>
      </c>
      <c r="B4" s="56"/>
      <c r="C4" s="46" t="s">
        <v>1</v>
      </c>
      <c r="D4" s="46"/>
      <c r="E4" s="46"/>
      <c r="F4" s="46"/>
      <c r="G4" s="57"/>
      <c r="H4" s="51" t="s">
        <v>6</v>
      </c>
      <c r="I4" s="51"/>
      <c r="J4" s="51"/>
      <c r="K4" s="51"/>
      <c r="L4" s="52" t="s">
        <v>11</v>
      </c>
      <c r="M4" s="53"/>
      <c r="N4" s="53"/>
      <c r="O4" s="53"/>
      <c r="P4" s="52" t="s">
        <v>12</v>
      </c>
      <c r="Q4" s="53"/>
      <c r="R4" s="53"/>
      <c r="S4" s="53"/>
      <c r="T4" s="29"/>
      <c r="U4" s="52" t="s">
        <v>13</v>
      </c>
      <c r="V4" s="53"/>
      <c r="W4" s="53"/>
      <c r="X4" s="53"/>
    </row>
    <row r="5" spans="1:37" ht="27" customHeight="1" x14ac:dyDescent="0.3">
      <c r="A5" s="47"/>
      <c r="B5" s="56"/>
      <c r="C5" s="52"/>
      <c r="D5" s="52"/>
      <c r="E5" s="52"/>
      <c r="F5" s="52"/>
      <c r="G5" s="59"/>
      <c r="H5" s="49" t="s">
        <v>7</v>
      </c>
      <c r="I5" s="49"/>
      <c r="J5" s="49" t="s">
        <v>8</v>
      </c>
      <c r="K5" s="49"/>
      <c r="L5" s="49" t="s">
        <v>7</v>
      </c>
      <c r="M5" s="49"/>
      <c r="N5" s="49" t="s">
        <v>8</v>
      </c>
      <c r="O5" s="49"/>
      <c r="P5" s="49" t="s">
        <v>7</v>
      </c>
      <c r="Q5" s="49"/>
      <c r="R5" s="49" t="s">
        <v>8</v>
      </c>
      <c r="S5" s="49"/>
      <c r="T5" s="60"/>
      <c r="U5" s="49" t="s">
        <v>7</v>
      </c>
      <c r="V5" s="49"/>
      <c r="W5" s="49" t="s">
        <v>8</v>
      </c>
      <c r="X5" s="49"/>
    </row>
    <row r="6" spans="1:37" ht="27" customHeight="1" x14ac:dyDescent="0.3">
      <c r="A6" s="48"/>
      <c r="B6" s="1"/>
      <c r="C6" s="2" t="s">
        <v>5</v>
      </c>
      <c r="D6" s="2" t="s">
        <v>3</v>
      </c>
      <c r="E6" s="2" t="s">
        <v>2</v>
      </c>
      <c r="F6" s="2" t="s">
        <v>4</v>
      </c>
      <c r="G6" s="3"/>
      <c r="H6" s="2" t="s">
        <v>9</v>
      </c>
      <c r="I6" s="2" t="s">
        <v>10</v>
      </c>
      <c r="J6" s="2" t="s">
        <v>9</v>
      </c>
      <c r="K6" s="2" t="s">
        <v>10</v>
      </c>
      <c r="L6" s="2" t="s">
        <v>9</v>
      </c>
      <c r="M6" s="2" t="s">
        <v>10</v>
      </c>
      <c r="N6" s="2" t="s">
        <v>9</v>
      </c>
      <c r="O6" s="2" t="s">
        <v>10</v>
      </c>
      <c r="P6" s="2" t="s">
        <v>9</v>
      </c>
      <c r="Q6" s="2" t="s">
        <v>10</v>
      </c>
      <c r="R6" s="2" t="s">
        <v>9</v>
      </c>
      <c r="S6" s="2" t="s">
        <v>10</v>
      </c>
      <c r="T6" s="3"/>
      <c r="U6" s="2" t="s">
        <v>9</v>
      </c>
      <c r="V6" s="2" t="s">
        <v>10</v>
      </c>
      <c r="W6" s="2" t="s">
        <v>9</v>
      </c>
      <c r="X6" s="2" t="s">
        <v>10</v>
      </c>
    </row>
    <row r="7" spans="1:37" ht="15" customHeight="1" x14ac:dyDescent="0.3">
      <c r="A7" s="61" t="s">
        <v>15</v>
      </c>
      <c r="B7" s="7"/>
      <c r="C7" s="11">
        <v>5920</v>
      </c>
      <c r="D7" s="11">
        <v>91</v>
      </c>
      <c r="E7" s="11">
        <v>96</v>
      </c>
      <c r="F7" s="11">
        <v>8899</v>
      </c>
      <c r="G7" s="4"/>
      <c r="H7" s="5">
        <v>59</v>
      </c>
      <c r="I7" s="5">
        <v>7</v>
      </c>
      <c r="J7" s="5">
        <v>3829</v>
      </c>
      <c r="K7" s="5">
        <v>1745</v>
      </c>
      <c r="L7" s="5">
        <v>6</v>
      </c>
      <c r="M7" s="5">
        <v>8</v>
      </c>
      <c r="N7" s="5">
        <v>897</v>
      </c>
      <c r="O7" s="5">
        <v>1522</v>
      </c>
      <c r="P7" s="5">
        <v>12</v>
      </c>
      <c r="Q7" s="5">
        <v>4</v>
      </c>
      <c r="R7" s="5">
        <v>403</v>
      </c>
      <c r="S7" s="5">
        <v>503</v>
      </c>
      <c r="T7" s="4"/>
      <c r="U7" s="11">
        <f t="shared" ref="U7:X8" si="0">SUM(H7,L7,P7)</f>
        <v>77</v>
      </c>
      <c r="V7" s="11">
        <f t="shared" si="0"/>
        <v>19</v>
      </c>
      <c r="W7" s="11">
        <f t="shared" si="0"/>
        <v>5129</v>
      </c>
      <c r="X7" s="11">
        <f t="shared" si="0"/>
        <v>3770</v>
      </c>
    </row>
    <row r="8" spans="1:37" ht="15" customHeight="1" x14ac:dyDescent="0.3">
      <c r="A8" s="61" t="s">
        <v>16</v>
      </c>
      <c r="B8" s="7"/>
      <c r="C8" s="11">
        <v>418</v>
      </c>
      <c r="D8" s="11">
        <v>15</v>
      </c>
      <c r="E8" s="11">
        <v>16</v>
      </c>
      <c r="F8" s="11">
        <v>589</v>
      </c>
      <c r="G8" s="4"/>
      <c r="H8" s="5">
        <v>10</v>
      </c>
      <c r="I8" s="5">
        <v>1</v>
      </c>
      <c r="J8" s="5">
        <v>251</v>
      </c>
      <c r="K8" s="5">
        <v>135</v>
      </c>
      <c r="L8" s="5">
        <v>2</v>
      </c>
      <c r="M8" s="5">
        <v>2</v>
      </c>
      <c r="N8" s="5">
        <v>57</v>
      </c>
      <c r="O8" s="5">
        <v>92</v>
      </c>
      <c r="P8" s="5">
        <v>1</v>
      </c>
      <c r="Q8" s="5">
        <v>0</v>
      </c>
      <c r="R8" s="5">
        <v>29</v>
      </c>
      <c r="S8" s="5">
        <v>25</v>
      </c>
      <c r="T8" s="4"/>
      <c r="U8" s="11">
        <f t="shared" si="0"/>
        <v>13</v>
      </c>
      <c r="V8" s="11">
        <f t="shared" si="0"/>
        <v>3</v>
      </c>
      <c r="W8" s="11">
        <f t="shared" si="0"/>
        <v>337</v>
      </c>
      <c r="X8" s="11">
        <f t="shared" si="0"/>
        <v>252</v>
      </c>
    </row>
    <row r="9" spans="1:37" x14ac:dyDescent="0.3">
      <c r="A9" s="61" t="s">
        <v>17</v>
      </c>
      <c r="B9" s="7"/>
      <c r="C9" s="11">
        <v>973</v>
      </c>
      <c r="D9" s="11">
        <v>15</v>
      </c>
      <c r="E9" s="11">
        <v>17</v>
      </c>
      <c r="F9" s="11">
        <v>1306</v>
      </c>
      <c r="G9" s="4"/>
      <c r="H9" s="5">
        <v>8</v>
      </c>
      <c r="I9" s="5">
        <v>2</v>
      </c>
      <c r="J9" s="5">
        <v>584</v>
      </c>
      <c r="K9" s="5">
        <v>336</v>
      </c>
      <c r="L9" s="5">
        <v>5</v>
      </c>
      <c r="M9" s="5">
        <v>1</v>
      </c>
      <c r="N9" s="5">
        <v>97</v>
      </c>
      <c r="O9" s="5">
        <v>175</v>
      </c>
      <c r="P9" s="5">
        <v>1</v>
      </c>
      <c r="Q9" s="5">
        <v>0</v>
      </c>
      <c r="R9" s="5">
        <v>46</v>
      </c>
      <c r="S9" s="5">
        <v>68</v>
      </c>
      <c r="T9" s="4"/>
      <c r="U9" s="11">
        <f t="shared" ref="U9:U15" si="1">SUM(H9,L9,P9)</f>
        <v>14</v>
      </c>
      <c r="V9" s="11">
        <f t="shared" ref="V9:V15" si="2">SUM(I9,M9,Q9)</f>
        <v>3</v>
      </c>
      <c r="W9" s="11">
        <f t="shared" ref="W9:W15" si="3">SUM(J9,N9,R9)</f>
        <v>727</v>
      </c>
      <c r="X9" s="11">
        <f t="shared" ref="X9:X15" si="4">SUM(K9,O9,S9)</f>
        <v>579</v>
      </c>
    </row>
    <row r="10" spans="1:37" x14ac:dyDescent="0.3">
      <c r="A10" s="61" t="s">
        <v>18</v>
      </c>
      <c r="B10" s="7"/>
      <c r="C10" s="11">
        <v>1225</v>
      </c>
      <c r="D10" s="11">
        <v>44</v>
      </c>
      <c r="E10" s="11">
        <v>50</v>
      </c>
      <c r="F10" s="11">
        <v>1898</v>
      </c>
      <c r="G10" s="4"/>
      <c r="H10" s="5">
        <v>25</v>
      </c>
      <c r="I10" s="5">
        <v>6</v>
      </c>
      <c r="J10" s="5">
        <v>830</v>
      </c>
      <c r="K10" s="5">
        <v>391</v>
      </c>
      <c r="L10" s="5">
        <v>7</v>
      </c>
      <c r="M10" s="5">
        <v>3</v>
      </c>
      <c r="N10" s="5">
        <v>233</v>
      </c>
      <c r="O10" s="5">
        <v>295</v>
      </c>
      <c r="P10" s="5">
        <v>3</v>
      </c>
      <c r="Q10" s="5">
        <v>6</v>
      </c>
      <c r="R10" s="5">
        <v>65</v>
      </c>
      <c r="S10" s="5">
        <v>84</v>
      </c>
      <c r="T10" s="4"/>
      <c r="U10" s="11">
        <f t="shared" si="1"/>
        <v>35</v>
      </c>
      <c r="V10" s="11">
        <f t="shared" si="2"/>
        <v>15</v>
      </c>
      <c r="W10" s="11">
        <f t="shared" si="3"/>
        <v>1128</v>
      </c>
      <c r="X10" s="11">
        <f t="shared" si="4"/>
        <v>770</v>
      </c>
    </row>
    <row r="11" spans="1:37" x14ac:dyDescent="0.3">
      <c r="A11" s="61" t="s">
        <v>19</v>
      </c>
      <c r="B11" s="7"/>
      <c r="C11" s="11">
        <v>484</v>
      </c>
      <c r="D11" s="11">
        <v>14</v>
      </c>
      <c r="E11" s="11">
        <v>14</v>
      </c>
      <c r="F11" s="11">
        <v>655</v>
      </c>
      <c r="G11" s="4"/>
      <c r="H11" s="5">
        <v>10</v>
      </c>
      <c r="I11" s="5">
        <v>2</v>
      </c>
      <c r="J11" s="5">
        <v>270</v>
      </c>
      <c r="K11" s="5">
        <v>130</v>
      </c>
      <c r="L11" s="5">
        <v>1</v>
      </c>
      <c r="M11" s="5">
        <v>1</v>
      </c>
      <c r="N11" s="5">
        <v>66</v>
      </c>
      <c r="O11" s="5">
        <v>100</v>
      </c>
      <c r="P11" s="5">
        <v>0</v>
      </c>
      <c r="Q11" s="5">
        <v>0</v>
      </c>
      <c r="R11" s="5">
        <v>36</v>
      </c>
      <c r="S11" s="5">
        <v>53</v>
      </c>
      <c r="T11" s="4"/>
      <c r="U11" s="11">
        <f t="shared" si="1"/>
        <v>11</v>
      </c>
      <c r="V11" s="11">
        <f t="shared" si="2"/>
        <v>3</v>
      </c>
      <c r="W11" s="11">
        <f t="shared" si="3"/>
        <v>372</v>
      </c>
      <c r="X11" s="11">
        <f t="shared" si="4"/>
        <v>283</v>
      </c>
    </row>
    <row r="12" spans="1:37" x14ac:dyDescent="0.3">
      <c r="A12" s="61" t="s">
        <v>20</v>
      </c>
      <c r="B12" s="7"/>
      <c r="C12" s="11">
        <v>1354</v>
      </c>
      <c r="D12" s="11">
        <v>33</v>
      </c>
      <c r="E12" s="11">
        <v>37</v>
      </c>
      <c r="F12" s="11">
        <v>1909</v>
      </c>
      <c r="G12" s="4"/>
      <c r="H12" s="5">
        <v>22</v>
      </c>
      <c r="I12" s="5">
        <v>2</v>
      </c>
      <c r="J12" s="5">
        <v>846</v>
      </c>
      <c r="K12" s="5">
        <v>431</v>
      </c>
      <c r="L12" s="5">
        <v>4</v>
      </c>
      <c r="M12" s="5">
        <v>6</v>
      </c>
      <c r="N12" s="5">
        <v>206</v>
      </c>
      <c r="O12" s="5">
        <v>269</v>
      </c>
      <c r="P12" s="5">
        <v>2</v>
      </c>
      <c r="Q12" s="5">
        <v>1</v>
      </c>
      <c r="R12" s="5">
        <v>67</v>
      </c>
      <c r="S12" s="5">
        <v>90</v>
      </c>
      <c r="T12" s="4"/>
      <c r="U12" s="11">
        <f t="shared" si="1"/>
        <v>28</v>
      </c>
      <c r="V12" s="11">
        <f t="shared" si="2"/>
        <v>9</v>
      </c>
      <c r="W12" s="11">
        <f t="shared" si="3"/>
        <v>1119</v>
      </c>
      <c r="X12" s="11">
        <f t="shared" si="4"/>
        <v>790</v>
      </c>
    </row>
    <row r="13" spans="1:37" x14ac:dyDescent="0.3">
      <c r="A13" s="61" t="s">
        <v>21</v>
      </c>
      <c r="B13" s="7"/>
      <c r="C13" s="11">
        <v>406</v>
      </c>
      <c r="D13" s="11">
        <v>6</v>
      </c>
      <c r="E13" s="11">
        <v>6</v>
      </c>
      <c r="F13" s="11">
        <v>554</v>
      </c>
      <c r="G13" s="4"/>
      <c r="H13" s="5">
        <v>3</v>
      </c>
      <c r="I13" s="5">
        <v>1</v>
      </c>
      <c r="J13" s="5">
        <v>229</v>
      </c>
      <c r="K13" s="5">
        <v>140</v>
      </c>
      <c r="L13" s="5">
        <v>0</v>
      </c>
      <c r="M13" s="5">
        <v>0</v>
      </c>
      <c r="N13" s="5">
        <v>57</v>
      </c>
      <c r="O13" s="5">
        <v>69</v>
      </c>
      <c r="P13" s="5">
        <v>0</v>
      </c>
      <c r="Q13" s="5">
        <v>2</v>
      </c>
      <c r="R13" s="5">
        <v>23</v>
      </c>
      <c r="S13" s="5">
        <v>36</v>
      </c>
      <c r="T13" s="4"/>
      <c r="U13" s="11">
        <f t="shared" si="1"/>
        <v>3</v>
      </c>
      <c r="V13" s="11">
        <f t="shared" si="2"/>
        <v>3</v>
      </c>
      <c r="W13" s="11">
        <f t="shared" si="3"/>
        <v>309</v>
      </c>
      <c r="X13" s="11">
        <f t="shared" si="4"/>
        <v>245</v>
      </c>
    </row>
    <row r="14" spans="1:37" x14ac:dyDescent="0.3">
      <c r="A14" s="61" t="s">
        <v>22</v>
      </c>
      <c r="B14" s="7"/>
      <c r="C14" s="11">
        <v>354</v>
      </c>
      <c r="D14" s="11">
        <v>8</v>
      </c>
      <c r="E14" s="11">
        <v>10</v>
      </c>
      <c r="F14" s="11">
        <v>468</v>
      </c>
      <c r="G14" s="4"/>
      <c r="H14" s="5">
        <v>6</v>
      </c>
      <c r="I14" s="5">
        <v>0</v>
      </c>
      <c r="J14" s="5">
        <v>211</v>
      </c>
      <c r="K14" s="5">
        <v>116</v>
      </c>
      <c r="L14" s="5">
        <v>2</v>
      </c>
      <c r="M14" s="5">
        <v>0</v>
      </c>
      <c r="N14" s="5">
        <v>22</v>
      </c>
      <c r="O14" s="5">
        <v>68</v>
      </c>
      <c r="P14" s="5">
        <v>2</v>
      </c>
      <c r="Q14" s="5">
        <v>0</v>
      </c>
      <c r="R14" s="5">
        <v>17</v>
      </c>
      <c r="S14" s="5">
        <v>34</v>
      </c>
      <c r="T14" s="4"/>
      <c r="U14" s="11">
        <f t="shared" si="1"/>
        <v>10</v>
      </c>
      <c r="V14" s="11">
        <f t="shared" si="2"/>
        <v>0</v>
      </c>
      <c r="W14" s="11">
        <f t="shared" si="3"/>
        <v>250</v>
      </c>
      <c r="X14" s="11">
        <f t="shared" si="4"/>
        <v>218</v>
      </c>
    </row>
    <row r="15" spans="1:37" ht="24" customHeight="1" x14ac:dyDescent="0.3">
      <c r="A15" s="18" t="s">
        <v>0</v>
      </c>
      <c r="B15" s="6"/>
      <c r="C15" s="14">
        <f>SUM(C7:C14)</f>
        <v>11134</v>
      </c>
      <c r="D15" s="14">
        <f>SUM(D7:D14)</f>
        <v>226</v>
      </c>
      <c r="E15" s="14">
        <f>SUM(E7:E14)</f>
        <v>246</v>
      </c>
      <c r="F15" s="14">
        <f>SUM(F7:F14)</f>
        <v>16278</v>
      </c>
      <c r="G15" s="12"/>
      <c r="H15" s="14">
        <f t="shared" ref="H15:S15" si="5">SUM(H7:H14)</f>
        <v>143</v>
      </c>
      <c r="I15" s="14">
        <f t="shared" si="5"/>
        <v>21</v>
      </c>
      <c r="J15" s="14">
        <f t="shared" si="5"/>
        <v>7050</v>
      </c>
      <c r="K15" s="14">
        <f t="shared" si="5"/>
        <v>3424</v>
      </c>
      <c r="L15" s="14">
        <f t="shared" si="5"/>
        <v>27</v>
      </c>
      <c r="M15" s="14">
        <f t="shared" si="5"/>
        <v>21</v>
      </c>
      <c r="N15" s="14">
        <f t="shared" si="5"/>
        <v>1635</v>
      </c>
      <c r="O15" s="14">
        <f t="shared" si="5"/>
        <v>2590</v>
      </c>
      <c r="P15" s="14">
        <f t="shared" si="5"/>
        <v>21</v>
      </c>
      <c r="Q15" s="14">
        <f t="shared" si="5"/>
        <v>13</v>
      </c>
      <c r="R15" s="14">
        <f t="shared" si="5"/>
        <v>686</v>
      </c>
      <c r="S15" s="14">
        <f t="shared" si="5"/>
        <v>893</v>
      </c>
      <c r="T15" s="4"/>
      <c r="U15" s="14">
        <f t="shared" si="1"/>
        <v>191</v>
      </c>
      <c r="V15" s="14">
        <f t="shared" si="2"/>
        <v>55</v>
      </c>
      <c r="W15" s="14">
        <f t="shared" si="3"/>
        <v>9371</v>
      </c>
      <c r="X15" s="14">
        <f t="shared" si="4"/>
        <v>6907</v>
      </c>
    </row>
    <row r="16" spans="1:37" x14ac:dyDescent="0.3">
      <c r="A16" s="17" t="s">
        <v>23</v>
      </c>
      <c r="B16" s="7"/>
      <c r="C16" s="5">
        <v>283</v>
      </c>
      <c r="D16" s="5">
        <v>6</v>
      </c>
      <c r="E16" s="5">
        <v>7</v>
      </c>
      <c r="F16" s="5">
        <v>408</v>
      </c>
      <c r="G16" s="33"/>
      <c r="H16" s="5">
        <v>4</v>
      </c>
      <c r="I16" s="5">
        <v>0</v>
      </c>
      <c r="J16" s="5">
        <v>189</v>
      </c>
      <c r="K16" s="5">
        <v>85</v>
      </c>
      <c r="L16" s="5">
        <v>1</v>
      </c>
      <c r="M16" s="5">
        <v>0</v>
      </c>
      <c r="N16" s="5">
        <v>35</v>
      </c>
      <c r="O16" s="5">
        <v>55</v>
      </c>
      <c r="P16" s="5">
        <v>0</v>
      </c>
      <c r="Q16" s="5">
        <v>2</v>
      </c>
      <c r="R16" s="5">
        <v>17</v>
      </c>
      <c r="S16" s="5">
        <v>27</v>
      </c>
      <c r="T16" s="33"/>
      <c r="U16" s="11">
        <f t="shared" ref="U16:U17" si="6">SUM(H16,L16,P16)</f>
        <v>5</v>
      </c>
      <c r="V16" s="11">
        <f t="shared" ref="V16:V17" si="7">SUM(I16,M16,Q16)</f>
        <v>2</v>
      </c>
      <c r="W16" s="11">
        <f t="shared" ref="W16:W17" si="8">SUM(J16,N16,R16)</f>
        <v>241</v>
      </c>
      <c r="X16" s="11">
        <f t="shared" ref="X16:X17" si="9">SUM(K16,O16,S16)</f>
        <v>167</v>
      </c>
      <c r="Y16" s="33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</row>
    <row r="17" spans="1:24" ht="24" customHeight="1" x14ac:dyDescent="0.3">
      <c r="A17" s="16" t="s">
        <v>24</v>
      </c>
      <c r="B17" s="7"/>
      <c r="C17" s="38">
        <v>283</v>
      </c>
      <c r="D17" s="38">
        <v>6</v>
      </c>
      <c r="E17" s="38">
        <v>7</v>
      </c>
      <c r="F17" s="38">
        <v>408</v>
      </c>
      <c r="G17" s="37"/>
      <c r="H17" s="15">
        <v>4</v>
      </c>
      <c r="I17" s="15">
        <v>0</v>
      </c>
      <c r="J17" s="15">
        <v>189</v>
      </c>
      <c r="K17" s="15">
        <v>85</v>
      </c>
      <c r="L17" s="15">
        <v>1</v>
      </c>
      <c r="M17" s="15">
        <v>0</v>
      </c>
      <c r="N17" s="15">
        <v>35</v>
      </c>
      <c r="O17" s="15">
        <v>55</v>
      </c>
      <c r="P17" s="15">
        <v>0</v>
      </c>
      <c r="Q17" s="15">
        <v>2</v>
      </c>
      <c r="R17" s="15">
        <v>17</v>
      </c>
      <c r="S17" s="36">
        <v>27</v>
      </c>
      <c r="T17" s="4"/>
      <c r="U17" s="34">
        <f t="shared" si="6"/>
        <v>5</v>
      </c>
      <c r="V17" s="34">
        <f t="shared" si="7"/>
        <v>2</v>
      </c>
      <c r="W17" s="34">
        <f t="shared" si="8"/>
        <v>241</v>
      </c>
      <c r="X17" s="34">
        <f t="shared" si="9"/>
        <v>167</v>
      </c>
    </row>
    <row r="18" spans="1:24" x14ac:dyDescent="0.3">
      <c r="A18" s="23" t="s">
        <v>25</v>
      </c>
      <c r="B18" s="7"/>
      <c r="C18" s="39">
        <v>5214</v>
      </c>
      <c r="D18" s="39">
        <v>42</v>
      </c>
      <c r="E18" s="39">
        <v>44</v>
      </c>
      <c r="F18" s="39">
        <v>6464</v>
      </c>
      <c r="G18" s="11"/>
      <c r="H18" s="5">
        <v>24</v>
      </c>
      <c r="I18" s="5">
        <v>2</v>
      </c>
      <c r="J18" s="5">
        <v>2985</v>
      </c>
      <c r="K18" s="5">
        <v>1258</v>
      </c>
      <c r="L18" s="5">
        <v>2</v>
      </c>
      <c r="M18" s="5">
        <v>4</v>
      </c>
      <c r="N18" s="5">
        <v>465</v>
      </c>
      <c r="O18" s="5">
        <v>881</v>
      </c>
      <c r="P18" s="5">
        <v>8</v>
      </c>
      <c r="Q18" s="5">
        <v>4</v>
      </c>
      <c r="R18" s="5">
        <v>389</v>
      </c>
      <c r="S18" s="5">
        <v>486</v>
      </c>
      <c r="T18" s="4"/>
      <c r="U18" s="41">
        <f t="shared" ref="U18:U22" si="10">SUM(H18,L18,P18)</f>
        <v>34</v>
      </c>
      <c r="V18" s="41">
        <f t="shared" ref="V18:V22" si="11">SUM(I18,M18,Q18)</f>
        <v>10</v>
      </c>
      <c r="W18" s="41">
        <f t="shared" ref="W18:W22" si="12">SUM(J18,N18,R18)</f>
        <v>3839</v>
      </c>
      <c r="X18" s="41">
        <f t="shared" ref="X18:X22" si="13">SUM(K18,O18,S18)</f>
        <v>2625</v>
      </c>
    </row>
    <row r="19" spans="1:24" x14ac:dyDescent="0.3">
      <c r="A19" s="23" t="s">
        <v>26</v>
      </c>
      <c r="B19" s="7"/>
      <c r="C19" s="5">
        <v>1032</v>
      </c>
      <c r="D19" s="5">
        <v>14</v>
      </c>
      <c r="E19" s="5">
        <v>17</v>
      </c>
      <c r="F19" s="5">
        <v>1292</v>
      </c>
      <c r="G19" s="11"/>
      <c r="H19" s="5">
        <v>7</v>
      </c>
      <c r="I19" s="5">
        <v>0</v>
      </c>
      <c r="J19" s="5">
        <v>663</v>
      </c>
      <c r="K19" s="5">
        <v>264</v>
      </c>
      <c r="L19" s="5">
        <v>3</v>
      </c>
      <c r="M19" s="5">
        <v>4</v>
      </c>
      <c r="N19" s="5">
        <v>71</v>
      </c>
      <c r="O19" s="5">
        <v>125</v>
      </c>
      <c r="P19" s="5">
        <v>2</v>
      </c>
      <c r="Q19" s="5">
        <v>1</v>
      </c>
      <c r="R19" s="5">
        <v>74</v>
      </c>
      <c r="S19" s="5">
        <v>95</v>
      </c>
      <c r="T19" s="4"/>
      <c r="U19" s="11">
        <f t="shared" si="10"/>
        <v>12</v>
      </c>
      <c r="V19" s="11">
        <f t="shared" si="11"/>
        <v>5</v>
      </c>
      <c r="W19" s="11">
        <f t="shared" si="12"/>
        <v>808</v>
      </c>
      <c r="X19" s="11">
        <f t="shared" si="13"/>
        <v>484</v>
      </c>
    </row>
    <row r="20" spans="1:24" x14ac:dyDescent="0.3">
      <c r="A20" s="23" t="s">
        <v>27</v>
      </c>
      <c r="B20" s="7"/>
      <c r="C20" s="5">
        <v>1422</v>
      </c>
      <c r="D20" s="5">
        <v>17</v>
      </c>
      <c r="E20" s="5">
        <v>18</v>
      </c>
      <c r="F20" s="5">
        <v>1901</v>
      </c>
      <c r="G20" s="33"/>
      <c r="H20" s="5">
        <v>10</v>
      </c>
      <c r="I20" s="5">
        <v>1</v>
      </c>
      <c r="J20" s="5">
        <v>842</v>
      </c>
      <c r="K20" s="5">
        <v>408</v>
      </c>
      <c r="L20" s="5">
        <v>0</v>
      </c>
      <c r="M20" s="5">
        <v>2</v>
      </c>
      <c r="N20" s="5">
        <v>149</v>
      </c>
      <c r="O20" s="5">
        <v>290</v>
      </c>
      <c r="P20" s="5">
        <v>3</v>
      </c>
      <c r="Q20" s="5">
        <v>2</v>
      </c>
      <c r="R20" s="5">
        <v>79</v>
      </c>
      <c r="S20" s="5">
        <v>133</v>
      </c>
      <c r="T20" s="4"/>
      <c r="U20" s="11">
        <f t="shared" si="10"/>
        <v>13</v>
      </c>
      <c r="V20" s="11">
        <f t="shared" si="11"/>
        <v>5</v>
      </c>
      <c r="W20" s="11">
        <f t="shared" si="12"/>
        <v>1070</v>
      </c>
      <c r="X20" s="11">
        <f t="shared" si="13"/>
        <v>831</v>
      </c>
    </row>
    <row r="21" spans="1:24" x14ac:dyDescent="0.3">
      <c r="A21" s="23" t="s">
        <v>28</v>
      </c>
      <c r="B21" s="7"/>
      <c r="C21" s="44">
        <v>747</v>
      </c>
      <c r="D21" s="44">
        <v>10</v>
      </c>
      <c r="E21" s="44">
        <v>10</v>
      </c>
      <c r="F21" s="44">
        <v>976</v>
      </c>
      <c r="G21" s="33"/>
      <c r="H21" s="5">
        <v>8</v>
      </c>
      <c r="I21" s="5">
        <v>0</v>
      </c>
      <c r="J21" s="5">
        <v>476</v>
      </c>
      <c r="K21" s="5">
        <v>172</v>
      </c>
      <c r="L21" s="5">
        <v>1</v>
      </c>
      <c r="M21" s="5">
        <v>0</v>
      </c>
      <c r="N21" s="5">
        <v>58</v>
      </c>
      <c r="O21" s="5">
        <v>127</v>
      </c>
      <c r="P21" s="5">
        <v>0</v>
      </c>
      <c r="Q21" s="5">
        <v>1</v>
      </c>
      <c r="R21" s="5">
        <v>57</v>
      </c>
      <c r="S21" s="5">
        <v>86</v>
      </c>
      <c r="T21" s="4"/>
      <c r="U21" s="42">
        <f t="shared" si="10"/>
        <v>9</v>
      </c>
      <c r="V21" s="42">
        <f t="shared" si="11"/>
        <v>1</v>
      </c>
      <c r="W21" s="42">
        <f t="shared" si="12"/>
        <v>591</v>
      </c>
      <c r="X21" s="42">
        <f t="shared" si="13"/>
        <v>385</v>
      </c>
    </row>
    <row r="22" spans="1:24" ht="24" customHeight="1" x14ac:dyDescent="0.3">
      <c r="A22" s="20" t="s">
        <v>29</v>
      </c>
      <c r="B22" s="13"/>
      <c r="C22" s="15">
        <f>SUM(C18:C21)</f>
        <v>8415</v>
      </c>
      <c r="D22" s="15">
        <f>SUM(D18:D21)</f>
        <v>83</v>
      </c>
      <c r="E22" s="15">
        <f>SUM(E18:E21)</f>
        <v>89</v>
      </c>
      <c r="F22" s="15">
        <f>SUM(F18:F21)</f>
        <v>10633</v>
      </c>
      <c r="G22" s="4"/>
      <c r="H22" s="15">
        <f t="shared" ref="H22:S22" si="14">SUM(H18:H21)</f>
        <v>49</v>
      </c>
      <c r="I22" s="15">
        <f t="shared" si="14"/>
        <v>3</v>
      </c>
      <c r="J22" s="15">
        <f t="shared" si="14"/>
        <v>4966</v>
      </c>
      <c r="K22" s="15">
        <f t="shared" si="14"/>
        <v>2102</v>
      </c>
      <c r="L22" s="15">
        <f t="shared" si="14"/>
        <v>6</v>
      </c>
      <c r="M22" s="15">
        <f t="shared" si="14"/>
        <v>10</v>
      </c>
      <c r="N22" s="15">
        <f t="shared" si="14"/>
        <v>743</v>
      </c>
      <c r="O22" s="15">
        <f t="shared" si="14"/>
        <v>1423</v>
      </c>
      <c r="P22" s="15">
        <f t="shared" si="14"/>
        <v>13</v>
      </c>
      <c r="Q22" s="15">
        <f t="shared" si="14"/>
        <v>8</v>
      </c>
      <c r="R22" s="15">
        <f t="shared" si="14"/>
        <v>599</v>
      </c>
      <c r="S22" s="15">
        <f t="shared" si="14"/>
        <v>800</v>
      </c>
      <c r="T22" s="4"/>
      <c r="U22" s="14">
        <f t="shared" si="10"/>
        <v>68</v>
      </c>
      <c r="V22" s="14">
        <f t="shared" si="11"/>
        <v>21</v>
      </c>
      <c r="W22" s="14">
        <f t="shared" si="12"/>
        <v>6308</v>
      </c>
      <c r="X22" s="14">
        <f t="shared" si="13"/>
        <v>4325</v>
      </c>
    </row>
    <row r="23" spans="1:24" x14ac:dyDescent="0.3">
      <c r="A23" s="19" t="s">
        <v>30</v>
      </c>
      <c r="B23" s="4"/>
      <c r="C23" s="39">
        <v>14045</v>
      </c>
      <c r="D23" s="39">
        <v>110</v>
      </c>
      <c r="E23" s="39">
        <v>117</v>
      </c>
      <c r="F23" s="39">
        <v>18705</v>
      </c>
      <c r="G23" s="33"/>
      <c r="H23" s="39">
        <v>69</v>
      </c>
      <c r="I23" s="39">
        <v>7</v>
      </c>
      <c r="J23" s="39">
        <v>9377</v>
      </c>
      <c r="K23" s="39">
        <v>3626</v>
      </c>
      <c r="L23" s="39">
        <v>6</v>
      </c>
      <c r="M23" s="39">
        <v>3</v>
      </c>
      <c r="N23" s="39">
        <v>1533</v>
      </c>
      <c r="O23" s="39">
        <v>2241</v>
      </c>
      <c r="P23" s="39">
        <v>20</v>
      </c>
      <c r="Q23" s="39">
        <v>12</v>
      </c>
      <c r="R23" s="39">
        <v>890</v>
      </c>
      <c r="S23" s="39">
        <v>1038</v>
      </c>
      <c r="T23" s="4"/>
      <c r="U23" s="41">
        <f t="shared" ref="U23:U35" si="15">SUM(H23,L23,P23)</f>
        <v>95</v>
      </c>
      <c r="V23" s="41">
        <f t="shared" ref="V23:V35" si="16">SUM(I23,M23,Q23)</f>
        <v>22</v>
      </c>
      <c r="W23" s="41">
        <f t="shared" ref="W23:W35" si="17">SUM(J23,N23,R23)</f>
        <v>11800</v>
      </c>
      <c r="X23" s="41">
        <f t="shared" ref="X23:X35" si="18">SUM(K23,O23,S23)</f>
        <v>6905</v>
      </c>
    </row>
    <row r="24" spans="1:24" x14ac:dyDescent="0.3">
      <c r="A24" s="19" t="s">
        <v>31</v>
      </c>
      <c r="B24" s="4"/>
      <c r="C24" s="5">
        <v>2623</v>
      </c>
      <c r="D24" s="5">
        <v>32</v>
      </c>
      <c r="E24" s="5">
        <v>35</v>
      </c>
      <c r="F24" s="5">
        <v>3621</v>
      </c>
      <c r="G24" s="33"/>
      <c r="H24" s="5">
        <v>22</v>
      </c>
      <c r="I24" s="5">
        <v>2</v>
      </c>
      <c r="J24" s="5">
        <v>1730</v>
      </c>
      <c r="K24" s="5">
        <v>842</v>
      </c>
      <c r="L24" s="5">
        <v>2</v>
      </c>
      <c r="M24" s="5">
        <v>3</v>
      </c>
      <c r="N24" s="5">
        <v>276</v>
      </c>
      <c r="O24" s="5">
        <v>428</v>
      </c>
      <c r="P24" s="5">
        <v>3</v>
      </c>
      <c r="Q24" s="5">
        <v>3</v>
      </c>
      <c r="R24" s="5">
        <v>155</v>
      </c>
      <c r="S24" s="5">
        <v>190</v>
      </c>
      <c r="T24" s="4"/>
      <c r="U24" s="11">
        <f t="shared" si="15"/>
        <v>27</v>
      </c>
      <c r="V24" s="11">
        <f t="shared" si="16"/>
        <v>8</v>
      </c>
      <c r="W24" s="11">
        <f t="shared" si="17"/>
        <v>2161</v>
      </c>
      <c r="X24" s="11">
        <f t="shared" si="18"/>
        <v>1460</v>
      </c>
    </row>
    <row r="25" spans="1:24" x14ac:dyDescent="0.3">
      <c r="A25" s="19" t="s">
        <v>32</v>
      </c>
      <c r="B25" s="4"/>
      <c r="C25" s="5">
        <v>1614</v>
      </c>
      <c r="D25" s="5">
        <v>27</v>
      </c>
      <c r="E25" s="5">
        <v>28</v>
      </c>
      <c r="F25" s="5">
        <v>2244</v>
      </c>
      <c r="G25" s="33"/>
      <c r="H25" s="5">
        <v>16</v>
      </c>
      <c r="I25" s="5">
        <v>1</v>
      </c>
      <c r="J25" s="5">
        <v>1112</v>
      </c>
      <c r="K25" s="5">
        <v>429</v>
      </c>
      <c r="L25" s="5">
        <v>5</v>
      </c>
      <c r="M25" s="5">
        <v>1</v>
      </c>
      <c r="N25" s="5">
        <v>197</v>
      </c>
      <c r="O25" s="5">
        <v>293</v>
      </c>
      <c r="P25" s="5">
        <v>4</v>
      </c>
      <c r="Q25" s="5">
        <v>1</v>
      </c>
      <c r="R25" s="5">
        <v>96</v>
      </c>
      <c r="S25" s="5">
        <v>117</v>
      </c>
      <c r="T25" s="4"/>
      <c r="U25" s="11">
        <f t="shared" si="15"/>
        <v>25</v>
      </c>
      <c r="V25" s="11">
        <f t="shared" si="16"/>
        <v>3</v>
      </c>
      <c r="W25" s="11">
        <f t="shared" si="17"/>
        <v>1405</v>
      </c>
      <c r="X25" s="11">
        <f t="shared" si="18"/>
        <v>839</v>
      </c>
    </row>
    <row r="26" spans="1:24" x14ac:dyDescent="0.3">
      <c r="A26" s="19" t="s">
        <v>33</v>
      </c>
      <c r="B26" s="4"/>
      <c r="C26" s="5">
        <v>460</v>
      </c>
      <c r="D26" s="5">
        <v>10</v>
      </c>
      <c r="E26" s="5">
        <v>11</v>
      </c>
      <c r="F26" s="5">
        <v>729</v>
      </c>
      <c r="G26" s="11"/>
      <c r="H26" s="5">
        <v>8</v>
      </c>
      <c r="I26" s="5">
        <v>0</v>
      </c>
      <c r="J26" s="5">
        <v>354</v>
      </c>
      <c r="K26" s="5">
        <v>129</v>
      </c>
      <c r="L26" s="5">
        <v>1</v>
      </c>
      <c r="M26" s="5">
        <v>2</v>
      </c>
      <c r="N26" s="5">
        <v>82</v>
      </c>
      <c r="O26" s="5">
        <v>108</v>
      </c>
      <c r="P26" s="5">
        <v>0</v>
      </c>
      <c r="Q26" s="5">
        <v>0</v>
      </c>
      <c r="R26" s="5">
        <v>24</v>
      </c>
      <c r="S26" s="5">
        <v>32</v>
      </c>
      <c r="T26" s="4"/>
      <c r="U26" s="11">
        <f t="shared" si="15"/>
        <v>9</v>
      </c>
      <c r="V26" s="11">
        <f t="shared" si="16"/>
        <v>2</v>
      </c>
      <c r="W26" s="11">
        <f t="shared" si="17"/>
        <v>460</v>
      </c>
      <c r="X26" s="11">
        <f t="shared" si="18"/>
        <v>269</v>
      </c>
    </row>
    <row r="27" spans="1:24" x14ac:dyDescent="0.3">
      <c r="A27" s="19" t="s">
        <v>34</v>
      </c>
      <c r="B27" s="4"/>
      <c r="C27" s="5">
        <v>2929</v>
      </c>
      <c r="D27" s="5">
        <v>47</v>
      </c>
      <c r="E27" s="5">
        <v>49</v>
      </c>
      <c r="F27" s="5">
        <v>4139</v>
      </c>
      <c r="G27" s="11"/>
      <c r="H27" s="5">
        <v>30</v>
      </c>
      <c r="I27" s="5">
        <v>3</v>
      </c>
      <c r="J27" s="5">
        <v>2097</v>
      </c>
      <c r="K27" s="5">
        <v>849</v>
      </c>
      <c r="L27" s="5">
        <v>1</v>
      </c>
      <c r="M27" s="5">
        <v>5</v>
      </c>
      <c r="N27" s="5">
        <v>393</v>
      </c>
      <c r="O27" s="5">
        <v>506</v>
      </c>
      <c r="P27" s="5">
        <v>5</v>
      </c>
      <c r="Q27" s="5">
        <v>5</v>
      </c>
      <c r="R27" s="5">
        <v>138</v>
      </c>
      <c r="S27" s="5">
        <v>156</v>
      </c>
      <c r="T27" s="4"/>
      <c r="U27" s="11">
        <f t="shared" si="15"/>
        <v>36</v>
      </c>
      <c r="V27" s="11">
        <f t="shared" si="16"/>
        <v>13</v>
      </c>
      <c r="W27" s="11">
        <f t="shared" si="17"/>
        <v>2628</v>
      </c>
      <c r="X27" s="11">
        <f t="shared" si="18"/>
        <v>1511</v>
      </c>
    </row>
    <row r="28" spans="1:24" x14ac:dyDescent="0.3">
      <c r="A28" s="19" t="s">
        <v>35</v>
      </c>
      <c r="B28" s="4"/>
      <c r="C28" s="5">
        <v>3250</v>
      </c>
      <c r="D28" s="5">
        <v>85</v>
      </c>
      <c r="E28" s="5">
        <v>89</v>
      </c>
      <c r="F28" s="5">
        <v>4515</v>
      </c>
      <c r="G28" s="33"/>
      <c r="H28" s="5">
        <v>62</v>
      </c>
      <c r="I28" s="5">
        <v>5</v>
      </c>
      <c r="J28" s="5">
        <v>2172</v>
      </c>
      <c r="K28" s="5">
        <v>952</v>
      </c>
      <c r="L28" s="5">
        <v>5</v>
      </c>
      <c r="M28" s="5">
        <v>7</v>
      </c>
      <c r="N28" s="5">
        <v>433</v>
      </c>
      <c r="O28" s="5">
        <v>662</v>
      </c>
      <c r="P28" s="5">
        <v>8</v>
      </c>
      <c r="Q28" s="5">
        <v>2</v>
      </c>
      <c r="R28" s="5">
        <v>145</v>
      </c>
      <c r="S28" s="5">
        <v>151</v>
      </c>
      <c r="T28" s="62"/>
      <c r="U28" s="11">
        <f t="shared" si="15"/>
        <v>75</v>
      </c>
      <c r="V28" s="11">
        <f t="shared" si="16"/>
        <v>14</v>
      </c>
      <c r="W28" s="11">
        <f t="shared" si="17"/>
        <v>2750</v>
      </c>
      <c r="X28" s="11">
        <f t="shared" si="18"/>
        <v>1765</v>
      </c>
    </row>
    <row r="29" spans="1:24" ht="15" customHeight="1" x14ac:dyDescent="0.3">
      <c r="A29" s="19" t="s">
        <v>36</v>
      </c>
      <c r="B29" s="4"/>
      <c r="C29" s="5">
        <v>1500</v>
      </c>
      <c r="D29" s="5">
        <v>38</v>
      </c>
      <c r="E29" s="5">
        <v>41</v>
      </c>
      <c r="F29" s="5">
        <v>2211</v>
      </c>
      <c r="G29" s="33"/>
      <c r="H29" s="5">
        <v>26</v>
      </c>
      <c r="I29" s="5">
        <v>5</v>
      </c>
      <c r="J29" s="5">
        <v>1032</v>
      </c>
      <c r="K29" s="5">
        <v>516</v>
      </c>
      <c r="L29" s="5">
        <v>6</v>
      </c>
      <c r="M29" s="5">
        <v>0</v>
      </c>
      <c r="N29" s="5">
        <v>220</v>
      </c>
      <c r="O29" s="5">
        <v>314</v>
      </c>
      <c r="P29" s="5">
        <v>0</v>
      </c>
      <c r="Q29" s="5">
        <v>4</v>
      </c>
      <c r="R29" s="5">
        <v>58</v>
      </c>
      <c r="S29" s="5">
        <v>71</v>
      </c>
      <c r="T29" s="62"/>
      <c r="U29" s="11">
        <f t="shared" si="15"/>
        <v>32</v>
      </c>
      <c r="V29" s="11">
        <f t="shared" si="16"/>
        <v>9</v>
      </c>
      <c r="W29" s="11">
        <f t="shared" si="17"/>
        <v>1310</v>
      </c>
      <c r="X29" s="11">
        <f t="shared" si="18"/>
        <v>901</v>
      </c>
    </row>
    <row r="30" spans="1:24" ht="15" customHeight="1" x14ac:dyDescent="0.3">
      <c r="A30" s="19" t="s">
        <v>37</v>
      </c>
      <c r="B30" s="4"/>
      <c r="C30" s="5">
        <v>1133</v>
      </c>
      <c r="D30" s="5">
        <v>27</v>
      </c>
      <c r="E30" s="5">
        <v>29</v>
      </c>
      <c r="F30" s="5">
        <v>1647</v>
      </c>
      <c r="G30" s="33"/>
      <c r="H30" s="5">
        <v>19</v>
      </c>
      <c r="I30" s="5">
        <v>4</v>
      </c>
      <c r="J30" s="5">
        <v>753</v>
      </c>
      <c r="K30" s="5">
        <v>417</v>
      </c>
      <c r="L30" s="5">
        <v>1</v>
      </c>
      <c r="M30" s="5">
        <v>2</v>
      </c>
      <c r="N30" s="5">
        <v>180</v>
      </c>
      <c r="O30" s="5">
        <v>209</v>
      </c>
      <c r="P30" s="5">
        <v>3</v>
      </c>
      <c r="Q30" s="5">
        <v>0</v>
      </c>
      <c r="R30" s="5">
        <v>41</v>
      </c>
      <c r="S30" s="5">
        <v>47</v>
      </c>
      <c r="U30" s="11">
        <f t="shared" si="15"/>
        <v>23</v>
      </c>
      <c r="V30" s="11">
        <f t="shared" si="16"/>
        <v>6</v>
      </c>
      <c r="W30" s="11">
        <f t="shared" si="17"/>
        <v>974</v>
      </c>
      <c r="X30" s="11">
        <f t="shared" si="18"/>
        <v>673</v>
      </c>
    </row>
    <row r="31" spans="1:24" x14ac:dyDescent="0.3">
      <c r="A31" s="19" t="s">
        <v>38</v>
      </c>
      <c r="B31" s="4"/>
      <c r="C31" s="5">
        <v>1117</v>
      </c>
      <c r="D31" s="5">
        <v>32</v>
      </c>
      <c r="E31" s="5">
        <v>34</v>
      </c>
      <c r="F31" s="5">
        <v>1607</v>
      </c>
      <c r="G31" s="33"/>
      <c r="H31" s="5">
        <v>24</v>
      </c>
      <c r="I31" s="5">
        <v>1</v>
      </c>
      <c r="J31" s="5">
        <v>759</v>
      </c>
      <c r="K31" s="5">
        <v>379</v>
      </c>
      <c r="L31" s="5">
        <v>6</v>
      </c>
      <c r="M31" s="5">
        <v>0</v>
      </c>
      <c r="N31" s="5">
        <v>173</v>
      </c>
      <c r="O31" s="5">
        <v>219</v>
      </c>
      <c r="P31" s="5">
        <v>2</v>
      </c>
      <c r="Q31" s="5">
        <v>1</v>
      </c>
      <c r="R31" s="5">
        <v>39</v>
      </c>
      <c r="S31" s="5">
        <v>38</v>
      </c>
      <c r="U31" s="11">
        <f t="shared" si="15"/>
        <v>32</v>
      </c>
      <c r="V31" s="11">
        <f t="shared" si="16"/>
        <v>2</v>
      </c>
      <c r="W31" s="11">
        <f t="shared" si="17"/>
        <v>971</v>
      </c>
      <c r="X31" s="11">
        <f t="shared" si="18"/>
        <v>636</v>
      </c>
    </row>
    <row r="32" spans="1:24" x14ac:dyDescent="0.3">
      <c r="A32" s="19" t="s">
        <v>39</v>
      </c>
      <c r="B32" s="4"/>
      <c r="C32" s="5">
        <v>565</v>
      </c>
      <c r="D32" s="5">
        <v>9</v>
      </c>
      <c r="E32" s="5">
        <v>9</v>
      </c>
      <c r="F32" s="5">
        <v>871</v>
      </c>
      <c r="G32" s="33"/>
      <c r="H32" s="5">
        <v>7</v>
      </c>
      <c r="I32" s="5">
        <v>1</v>
      </c>
      <c r="J32" s="5">
        <v>407</v>
      </c>
      <c r="K32" s="5">
        <v>213</v>
      </c>
      <c r="L32" s="5">
        <v>1</v>
      </c>
      <c r="M32" s="5">
        <v>0</v>
      </c>
      <c r="N32" s="5">
        <v>102</v>
      </c>
      <c r="O32" s="5">
        <v>117</v>
      </c>
      <c r="P32" s="5">
        <v>0</v>
      </c>
      <c r="Q32" s="5">
        <v>0</v>
      </c>
      <c r="R32" s="5">
        <v>16</v>
      </c>
      <c r="S32" s="5">
        <v>16</v>
      </c>
      <c r="U32" s="11">
        <f t="shared" si="15"/>
        <v>8</v>
      </c>
      <c r="V32" s="11">
        <f t="shared" si="16"/>
        <v>1</v>
      </c>
      <c r="W32" s="11">
        <f t="shared" si="17"/>
        <v>525</v>
      </c>
      <c r="X32" s="11">
        <f t="shared" si="18"/>
        <v>346</v>
      </c>
    </row>
    <row r="33" spans="1:24" x14ac:dyDescent="0.3">
      <c r="A33" s="19" t="s">
        <v>40</v>
      </c>
      <c r="B33" s="4"/>
      <c r="C33" s="5">
        <v>916</v>
      </c>
      <c r="D33" s="5">
        <v>13</v>
      </c>
      <c r="E33" s="5">
        <v>13</v>
      </c>
      <c r="F33" s="5">
        <v>1209</v>
      </c>
      <c r="G33" s="33"/>
      <c r="H33" s="5">
        <v>5</v>
      </c>
      <c r="I33" s="5">
        <v>2</v>
      </c>
      <c r="J33" s="5">
        <v>604</v>
      </c>
      <c r="K33" s="5">
        <v>258</v>
      </c>
      <c r="L33" s="5">
        <v>1</v>
      </c>
      <c r="M33" s="5">
        <v>1</v>
      </c>
      <c r="N33" s="5">
        <v>90</v>
      </c>
      <c r="O33" s="5">
        <v>140</v>
      </c>
      <c r="P33" s="5">
        <v>4</v>
      </c>
      <c r="Q33" s="5">
        <v>0</v>
      </c>
      <c r="R33" s="5">
        <v>49</v>
      </c>
      <c r="S33" s="5">
        <v>68</v>
      </c>
      <c r="U33" s="11">
        <f t="shared" si="15"/>
        <v>10</v>
      </c>
      <c r="V33" s="11">
        <f t="shared" si="16"/>
        <v>3</v>
      </c>
      <c r="W33" s="11">
        <f t="shared" si="17"/>
        <v>743</v>
      </c>
      <c r="X33" s="11">
        <f t="shared" si="18"/>
        <v>466</v>
      </c>
    </row>
    <row r="34" spans="1:24" x14ac:dyDescent="0.3">
      <c r="A34" s="19" t="s">
        <v>41</v>
      </c>
      <c r="B34" s="4"/>
      <c r="C34" s="44">
        <v>2622</v>
      </c>
      <c r="D34" s="44">
        <v>23</v>
      </c>
      <c r="E34" s="44">
        <v>23</v>
      </c>
      <c r="F34" s="44">
        <v>3705</v>
      </c>
      <c r="G34" s="33"/>
      <c r="H34" s="44">
        <v>15</v>
      </c>
      <c r="I34" s="44">
        <v>1</v>
      </c>
      <c r="J34" s="44">
        <v>1841</v>
      </c>
      <c r="K34" s="44">
        <v>817</v>
      </c>
      <c r="L34" s="44">
        <v>2</v>
      </c>
      <c r="M34" s="44">
        <v>0</v>
      </c>
      <c r="N34" s="44">
        <v>313</v>
      </c>
      <c r="O34" s="44">
        <v>497</v>
      </c>
      <c r="P34" s="44">
        <v>1</v>
      </c>
      <c r="Q34" s="44">
        <v>4</v>
      </c>
      <c r="R34" s="44">
        <v>114</v>
      </c>
      <c r="S34" s="44">
        <v>123</v>
      </c>
      <c r="U34" s="42">
        <f t="shared" si="15"/>
        <v>18</v>
      </c>
      <c r="V34" s="42">
        <f t="shared" si="16"/>
        <v>5</v>
      </c>
      <c r="W34" s="42">
        <f t="shared" si="17"/>
        <v>2268</v>
      </c>
      <c r="X34" s="42">
        <f t="shared" si="18"/>
        <v>1437</v>
      </c>
    </row>
    <row r="35" spans="1:24" ht="24" customHeight="1" x14ac:dyDescent="0.3">
      <c r="A35" s="20" t="s">
        <v>42</v>
      </c>
      <c r="B35" s="4"/>
      <c r="C35" s="43">
        <f>SUM(C23:C34)</f>
        <v>32774</v>
      </c>
      <c r="D35" s="43">
        <f>SUM(D23:D34)</f>
        <v>453</v>
      </c>
      <c r="E35" s="43">
        <f>SUM(E23:E34)</f>
        <v>478</v>
      </c>
      <c r="F35" s="43">
        <f>SUM(F23:F34)</f>
        <v>45203</v>
      </c>
      <c r="G35" s="64"/>
      <c r="H35" s="43">
        <f t="shared" ref="H35:S35" si="19">SUM(H23:H34)</f>
        <v>303</v>
      </c>
      <c r="I35" s="43">
        <f t="shared" si="19"/>
        <v>32</v>
      </c>
      <c r="J35" s="43">
        <f t="shared" si="19"/>
        <v>22238</v>
      </c>
      <c r="K35" s="43">
        <f t="shared" si="19"/>
        <v>9427</v>
      </c>
      <c r="L35" s="43">
        <f t="shared" si="19"/>
        <v>37</v>
      </c>
      <c r="M35" s="43">
        <f t="shared" si="19"/>
        <v>24</v>
      </c>
      <c r="N35" s="43">
        <f t="shared" si="19"/>
        <v>3992</v>
      </c>
      <c r="O35" s="43">
        <f t="shared" si="19"/>
        <v>5734</v>
      </c>
      <c r="P35" s="43">
        <f t="shared" si="19"/>
        <v>50</v>
      </c>
      <c r="Q35" s="43">
        <f t="shared" si="19"/>
        <v>32</v>
      </c>
      <c r="R35" s="43">
        <f t="shared" si="19"/>
        <v>1765</v>
      </c>
      <c r="S35" s="43">
        <f t="shared" si="19"/>
        <v>2047</v>
      </c>
      <c r="T35" s="64"/>
      <c r="U35" s="35">
        <f t="shared" si="15"/>
        <v>390</v>
      </c>
      <c r="V35" s="35">
        <f t="shared" si="16"/>
        <v>88</v>
      </c>
      <c r="W35" s="35">
        <f t="shared" si="17"/>
        <v>27995</v>
      </c>
      <c r="X35" s="35">
        <f t="shared" si="18"/>
        <v>17208</v>
      </c>
    </row>
    <row r="36" spans="1:24" x14ac:dyDescent="0.3">
      <c r="A36" s="19" t="s">
        <v>43</v>
      </c>
      <c r="B36" s="4"/>
      <c r="C36" s="39">
        <v>1408</v>
      </c>
      <c r="D36" s="39">
        <v>35</v>
      </c>
      <c r="E36" s="39">
        <v>42</v>
      </c>
      <c r="F36" s="39">
        <v>1942</v>
      </c>
      <c r="G36" s="33"/>
      <c r="H36" s="39">
        <v>28</v>
      </c>
      <c r="I36" s="39">
        <v>2</v>
      </c>
      <c r="J36" s="39">
        <v>961</v>
      </c>
      <c r="K36" s="39">
        <v>379</v>
      </c>
      <c r="L36" s="39">
        <v>1</v>
      </c>
      <c r="M36" s="39">
        <v>4</v>
      </c>
      <c r="N36" s="39">
        <v>147</v>
      </c>
      <c r="O36" s="39">
        <v>311</v>
      </c>
      <c r="P36" s="39">
        <v>6</v>
      </c>
      <c r="Q36" s="39">
        <v>1</v>
      </c>
      <c r="R36" s="39">
        <v>72</v>
      </c>
      <c r="S36" s="39">
        <v>72</v>
      </c>
      <c r="T36" s="65"/>
      <c r="U36" s="11">
        <f t="shared" ref="U36:U38" si="20">SUM(H36,L36,P36)</f>
        <v>35</v>
      </c>
      <c r="V36" s="11">
        <f t="shared" ref="V36:V38" si="21">SUM(I36,M36,Q36)</f>
        <v>7</v>
      </c>
      <c r="W36" s="11">
        <f t="shared" ref="W36:W38" si="22">SUM(J36,N36,R36)</f>
        <v>1180</v>
      </c>
      <c r="X36" s="11">
        <f t="shared" ref="X36:X38" si="23">SUM(K36,O36,S36)</f>
        <v>762</v>
      </c>
    </row>
    <row r="37" spans="1:24" x14ac:dyDescent="0.3">
      <c r="A37" s="19" t="s">
        <v>44</v>
      </c>
      <c r="B37" s="4"/>
      <c r="C37" s="44">
        <v>1644</v>
      </c>
      <c r="D37" s="44">
        <v>34</v>
      </c>
      <c r="E37" s="44">
        <v>36</v>
      </c>
      <c r="F37" s="44">
        <v>2086</v>
      </c>
      <c r="G37" s="33"/>
      <c r="H37" s="44">
        <v>28</v>
      </c>
      <c r="I37" s="44">
        <v>1</v>
      </c>
      <c r="J37" s="44">
        <v>1003</v>
      </c>
      <c r="K37" s="44">
        <v>432</v>
      </c>
      <c r="L37" s="44">
        <v>2</v>
      </c>
      <c r="M37" s="44">
        <v>1</v>
      </c>
      <c r="N37" s="44">
        <v>166</v>
      </c>
      <c r="O37" s="44">
        <v>244</v>
      </c>
      <c r="P37" s="44">
        <v>4</v>
      </c>
      <c r="Q37" s="44">
        <v>0</v>
      </c>
      <c r="R37" s="44">
        <v>111</v>
      </c>
      <c r="S37" s="44">
        <v>130</v>
      </c>
      <c r="T37" s="66"/>
      <c r="U37" s="11">
        <f t="shared" si="20"/>
        <v>34</v>
      </c>
      <c r="V37" s="11">
        <f t="shared" si="21"/>
        <v>2</v>
      </c>
      <c r="W37" s="11">
        <f t="shared" si="22"/>
        <v>1280</v>
      </c>
      <c r="X37" s="11">
        <f t="shared" si="23"/>
        <v>806</v>
      </c>
    </row>
    <row r="38" spans="1:24" ht="24" customHeight="1" x14ac:dyDescent="0.3">
      <c r="A38" s="20" t="s">
        <v>45</v>
      </c>
      <c r="B38" s="4"/>
      <c r="C38" s="43">
        <f>SUM(C36:C37)</f>
        <v>3052</v>
      </c>
      <c r="D38" s="43">
        <f>SUM(D36:D37)</f>
        <v>69</v>
      </c>
      <c r="E38" s="43">
        <f>SUM(E36:E37)</f>
        <v>78</v>
      </c>
      <c r="F38" s="43">
        <f>SUM(F36:F37)</f>
        <v>4028</v>
      </c>
      <c r="G38" s="64"/>
      <c r="H38" s="43">
        <f t="shared" ref="H38:S38" si="24">SUM(H36:H37)</f>
        <v>56</v>
      </c>
      <c r="I38" s="43">
        <f t="shared" si="24"/>
        <v>3</v>
      </c>
      <c r="J38" s="43">
        <f t="shared" si="24"/>
        <v>1964</v>
      </c>
      <c r="K38" s="43">
        <f t="shared" si="24"/>
        <v>811</v>
      </c>
      <c r="L38" s="43">
        <f t="shared" si="24"/>
        <v>3</v>
      </c>
      <c r="M38" s="43">
        <f t="shared" si="24"/>
        <v>5</v>
      </c>
      <c r="N38" s="43">
        <f t="shared" si="24"/>
        <v>313</v>
      </c>
      <c r="O38" s="43">
        <f t="shared" si="24"/>
        <v>555</v>
      </c>
      <c r="P38" s="43">
        <f t="shared" si="24"/>
        <v>10</v>
      </c>
      <c r="Q38" s="43">
        <f t="shared" si="24"/>
        <v>1</v>
      </c>
      <c r="R38" s="43">
        <f t="shared" si="24"/>
        <v>183</v>
      </c>
      <c r="S38" s="43">
        <f t="shared" si="24"/>
        <v>202</v>
      </c>
      <c r="T38" s="67"/>
      <c r="U38" s="14">
        <f t="shared" si="20"/>
        <v>69</v>
      </c>
      <c r="V38" s="14">
        <f t="shared" si="21"/>
        <v>9</v>
      </c>
      <c r="W38" s="14">
        <f t="shared" si="22"/>
        <v>2460</v>
      </c>
      <c r="X38" s="14">
        <f t="shared" si="23"/>
        <v>1568</v>
      </c>
    </row>
    <row r="39" spans="1:24" x14ac:dyDescent="0.3">
      <c r="A39" s="19" t="s">
        <v>46</v>
      </c>
      <c r="B39" s="4"/>
      <c r="C39" s="39">
        <v>2357</v>
      </c>
      <c r="D39" s="39">
        <v>58</v>
      </c>
      <c r="E39" s="39">
        <v>59</v>
      </c>
      <c r="F39" s="39">
        <v>3390</v>
      </c>
      <c r="G39" s="33"/>
      <c r="H39" s="39">
        <v>45</v>
      </c>
      <c r="I39" s="39">
        <v>6</v>
      </c>
      <c r="J39" s="39">
        <v>1607</v>
      </c>
      <c r="K39" s="39">
        <v>741</v>
      </c>
      <c r="L39" s="39">
        <v>2</v>
      </c>
      <c r="M39" s="39">
        <v>1</v>
      </c>
      <c r="N39" s="39">
        <v>336</v>
      </c>
      <c r="O39" s="39">
        <v>481</v>
      </c>
      <c r="P39" s="39">
        <v>3</v>
      </c>
      <c r="Q39" s="39">
        <v>2</v>
      </c>
      <c r="R39" s="39">
        <v>102</v>
      </c>
      <c r="S39" s="39">
        <v>123</v>
      </c>
      <c r="U39" s="11">
        <f t="shared" ref="U39:U46" si="25">SUM(H39,L39,P39)</f>
        <v>50</v>
      </c>
      <c r="V39" s="11">
        <f t="shared" ref="V39:V46" si="26">SUM(I39,M39,Q39)</f>
        <v>9</v>
      </c>
      <c r="W39" s="11">
        <f t="shared" ref="W39:W46" si="27">SUM(J39,N39,R39)</f>
        <v>2045</v>
      </c>
      <c r="X39" s="11">
        <f t="shared" ref="X39:X46" si="28">SUM(K39,O39,S39)</f>
        <v>1345</v>
      </c>
    </row>
    <row r="40" spans="1:24" x14ac:dyDescent="0.3">
      <c r="A40" s="19" t="s">
        <v>47</v>
      </c>
      <c r="B40" s="4"/>
      <c r="C40" s="5">
        <v>3048</v>
      </c>
      <c r="D40" s="5">
        <v>57</v>
      </c>
      <c r="E40" s="5">
        <v>59</v>
      </c>
      <c r="F40" s="5">
        <v>4139</v>
      </c>
      <c r="G40" s="33"/>
      <c r="H40" s="5">
        <v>40</v>
      </c>
      <c r="I40" s="5">
        <v>8</v>
      </c>
      <c r="J40" s="5">
        <v>2072</v>
      </c>
      <c r="K40" s="5">
        <v>863</v>
      </c>
      <c r="L40" s="5">
        <v>1</v>
      </c>
      <c r="M40" s="5">
        <v>7</v>
      </c>
      <c r="N40" s="5">
        <v>372</v>
      </c>
      <c r="O40" s="5">
        <v>533</v>
      </c>
      <c r="P40" s="5">
        <v>2</v>
      </c>
      <c r="Q40" s="5">
        <v>1</v>
      </c>
      <c r="R40" s="5">
        <v>116</v>
      </c>
      <c r="S40" s="5">
        <v>183</v>
      </c>
      <c r="U40" s="11">
        <f t="shared" si="25"/>
        <v>43</v>
      </c>
      <c r="V40" s="11">
        <f t="shared" si="26"/>
        <v>16</v>
      </c>
      <c r="W40" s="11">
        <f t="shared" si="27"/>
        <v>2560</v>
      </c>
      <c r="X40" s="11">
        <f t="shared" si="28"/>
        <v>1579</v>
      </c>
    </row>
    <row r="41" spans="1:24" x14ac:dyDescent="0.3">
      <c r="A41" s="19" t="s">
        <v>48</v>
      </c>
      <c r="B41" s="4"/>
      <c r="C41" s="5">
        <v>2301</v>
      </c>
      <c r="D41" s="5">
        <v>44</v>
      </c>
      <c r="E41" s="5">
        <v>46</v>
      </c>
      <c r="F41" s="5">
        <v>3091</v>
      </c>
      <c r="G41" s="33"/>
      <c r="H41" s="5">
        <v>35</v>
      </c>
      <c r="I41" s="5">
        <v>5</v>
      </c>
      <c r="J41" s="5">
        <v>1572</v>
      </c>
      <c r="K41" s="5">
        <v>719</v>
      </c>
      <c r="L41" s="5">
        <v>0</v>
      </c>
      <c r="M41" s="5">
        <v>0</v>
      </c>
      <c r="N41" s="5">
        <v>248</v>
      </c>
      <c r="O41" s="5">
        <v>356</v>
      </c>
      <c r="P41" s="5">
        <v>6</v>
      </c>
      <c r="Q41" s="5">
        <v>0</v>
      </c>
      <c r="R41" s="5">
        <v>80</v>
      </c>
      <c r="S41" s="5">
        <v>116</v>
      </c>
      <c r="U41" s="11">
        <f t="shared" si="25"/>
        <v>41</v>
      </c>
      <c r="V41" s="11">
        <f t="shared" si="26"/>
        <v>5</v>
      </c>
      <c r="W41" s="11">
        <f t="shared" si="27"/>
        <v>1900</v>
      </c>
      <c r="X41" s="11">
        <f t="shared" si="28"/>
        <v>1191</v>
      </c>
    </row>
    <row r="42" spans="1:24" x14ac:dyDescent="0.3">
      <c r="A42" s="19" t="s">
        <v>49</v>
      </c>
      <c r="B42" s="4"/>
      <c r="C42" s="5">
        <v>498</v>
      </c>
      <c r="D42" s="5">
        <v>16</v>
      </c>
      <c r="E42" s="5">
        <v>17</v>
      </c>
      <c r="F42" s="5">
        <v>683</v>
      </c>
      <c r="G42" s="33"/>
      <c r="H42" s="5">
        <v>8</v>
      </c>
      <c r="I42" s="5">
        <v>0</v>
      </c>
      <c r="J42" s="5">
        <v>315</v>
      </c>
      <c r="K42" s="5">
        <v>159</v>
      </c>
      <c r="L42" s="5">
        <v>2</v>
      </c>
      <c r="M42" s="5">
        <v>2</v>
      </c>
      <c r="N42" s="5">
        <v>72</v>
      </c>
      <c r="O42" s="5">
        <v>93</v>
      </c>
      <c r="P42" s="5">
        <v>2</v>
      </c>
      <c r="Q42" s="5">
        <v>3</v>
      </c>
      <c r="R42" s="5">
        <v>14</v>
      </c>
      <c r="S42" s="5">
        <v>30</v>
      </c>
      <c r="U42" s="11">
        <f t="shared" si="25"/>
        <v>12</v>
      </c>
      <c r="V42" s="11">
        <f t="shared" si="26"/>
        <v>5</v>
      </c>
      <c r="W42" s="11">
        <f t="shared" si="27"/>
        <v>401</v>
      </c>
      <c r="X42" s="11">
        <f t="shared" si="28"/>
        <v>282</v>
      </c>
    </row>
    <row r="43" spans="1:24" x14ac:dyDescent="0.3">
      <c r="A43" s="19" t="s">
        <v>50</v>
      </c>
      <c r="B43" s="4"/>
      <c r="C43" s="5">
        <v>2180</v>
      </c>
      <c r="D43" s="5">
        <v>53</v>
      </c>
      <c r="E43" s="5">
        <v>57</v>
      </c>
      <c r="F43" s="5">
        <v>3119</v>
      </c>
      <c r="G43" s="33"/>
      <c r="H43" s="5">
        <v>35</v>
      </c>
      <c r="I43" s="5">
        <v>3</v>
      </c>
      <c r="J43" s="5">
        <v>1498</v>
      </c>
      <c r="K43" s="5">
        <v>756</v>
      </c>
      <c r="L43" s="5">
        <v>10</v>
      </c>
      <c r="M43" s="5">
        <v>0</v>
      </c>
      <c r="N43" s="5">
        <v>303</v>
      </c>
      <c r="O43" s="5">
        <v>376</v>
      </c>
      <c r="P43" s="5">
        <v>4</v>
      </c>
      <c r="Q43" s="5">
        <v>5</v>
      </c>
      <c r="R43" s="5">
        <v>86</v>
      </c>
      <c r="S43" s="5">
        <v>100</v>
      </c>
      <c r="U43" s="11">
        <f t="shared" si="25"/>
        <v>49</v>
      </c>
      <c r="V43" s="11">
        <f t="shared" si="26"/>
        <v>8</v>
      </c>
      <c r="W43" s="11">
        <f t="shared" si="27"/>
        <v>1887</v>
      </c>
      <c r="X43" s="11">
        <f t="shared" si="28"/>
        <v>1232</v>
      </c>
    </row>
    <row r="44" spans="1:24" x14ac:dyDescent="0.3">
      <c r="A44" s="19" t="s">
        <v>51</v>
      </c>
      <c r="B44" s="4"/>
      <c r="C44" s="5">
        <v>2889</v>
      </c>
      <c r="D44" s="5">
        <v>58</v>
      </c>
      <c r="E44" s="5">
        <v>59</v>
      </c>
      <c r="F44" s="5">
        <v>3926</v>
      </c>
      <c r="G44" s="33"/>
      <c r="H44" s="5">
        <v>35</v>
      </c>
      <c r="I44" s="5">
        <v>7</v>
      </c>
      <c r="J44" s="5">
        <v>2058</v>
      </c>
      <c r="K44" s="5">
        <v>896</v>
      </c>
      <c r="L44" s="5">
        <v>5</v>
      </c>
      <c r="M44" s="5">
        <v>3</v>
      </c>
      <c r="N44" s="5">
        <v>311</v>
      </c>
      <c r="O44" s="5">
        <v>430</v>
      </c>
      <c r="P44" s="5">
        <v>4</v>
      </c>
      <c r="Q44" s="5">
        <v>5</v>
      </c>
      <c r="R44" s="5">
        <v>115</v>
      </c>
      <c r="S44" s="5">
        <v>116</v>
      </c>
      <c r="U44" s="11">
        <f t="shared" si="25"/>
        <v>44</v>
      </c>
      <c r="V44" s="11">
        <f t="shared" si="26"/>
        <v>15</v>
      </c>
      <c r="W44" s="11">
        <f t="shared" si="27"/>
        <v>2484</v>
      </c>
      <c r="X44" s="11">
        <f t="shared" si="28"/>
        <v>1442</v>
      </c>
    </row>
    <row r="45" spans="1:24" x14ac:dyDescent="0.3">
      <c r="A45" s="19" t="s">
        <v>52</v>
      </c>
      <c r="B45" s="4"/>
      <c r="C45" s="44">
        <v>594</v>
      </c>
      <c r="D45" s="44">
        <v>17</v>
      </c>
      <c r="E45" s="44">
        <v>18</v>
      </c>
      <c r="F45" s="44">
        <v>808</v>
      </c>
      <c r="G45" s="33"/>
      <c r="H45" s="44">
        <v>12</v>
      </c>
      <c r="I45" s="44">
        <v>3</v>
      </c>
      <c r="J45" s="44">
        <v>380</v>
      </c>
      <c r="K45" s="44">
        <v>221</v>
      </c>
      <c r="L45" s="44">
        <v>0</v>
      </c>
      <c r="M45" s="44">
        <v>0</v>
      </c>
      <c r="N45" s="44">
        <v>79</v>
      </c>
      <c r="O45" s="44">
        <v>98</v>
      </c>
      <c r="P45" s="44">
        <v>3</v>
      </c>
      <c r="Q45" s="44">
        <v>0</v>
      </c>
      <c r="R45" s="44">
        <v>15</v>
      </c>
      <c r="S45" s="44">
        <v>15</v>
      </c>
      <c r="U45" s="11">
        <f t="shared" si="25"/>
        <v>15</v>
      </c>
      <c r="V45" s="11">
        <f t="shared" si="26"/>
        <v>3</v>
      </c>
      <c r="W45" s="11">
        <f t="shared" si="27"/>
        <v>474</v>
      </c>
      <c r="X45" s="11">
        <f t="shared" si="28"/>
        <v>334</v>
      </c>
    </row>
    <row r="46" spans="1:24" ht="24" customHeight="1" x14ac:dyDescent="0.3">
      <c r="A46" s="21" t="s">
        <v>53</v>
      </c>
      <c r="B46" s="63"/>
      <c r="C46" s="15">
        <f>SUM(C39:C45)</f>
        <v>13867</v>
      </c>
      <c r="D46" s="15">
        <f>SUM(D39:D45)</f>
        <v>303</v>
      </c>
      <c r="E46" s="15">
        <f>SUM(E39:E45)</f>
        <v>315</v>
      </c>
      <c r="F46" s="15">
        <f>SUM(F39:F45)</f>
        <v>19156</v>
      </c>
      <c r="G46" s="13"/>
      <c r="H46" s="15">
        <f t="shared" ref="H46:S46" si="29">SUM(H39:H45)</f>
        <v>210</v>
      </c>
      <c r="I46" s="15">
        <f t="shared" si="29"/>
        <v>32</v>
      </c>
      <c r="J46" s="15">
        <f t="shared" si="29"/>
        <v>9502</v>
      </c>
      <c r="K46" s="15">
        <f t="shared" si="29"/>
        <v>4355</v>
      </c>
      <c r="L46" s="15">
        <f t="shared" si="29"/>
        <v>20</v>
      </c>
      <c r="M46" s="15">
        <f t="shared" si="29"/>
        <v>13</v>
      </c>
      <c r="N46" s="15">
        <f t="shared" si="29"/>
        <v>1721</v>
      </c>
      <c r="O46" s="15">
        <f t="shared" si="29"/>
        <v>2367</v>
      </c>
      <c r="P46" s="15">
        <f t="shared" si="29"/>
        <v>24</v>
      </c>
      <c r="Q46" s="15">
        <f t="shared" si="29"/>
        <v>16</v>
      </c>
      <c r="R46" s="15">
        <f t="shared" si="29"/>
        <v>528</v>
      </c>
      <c r="S46" s="15">
        <f t="shared" si="29"/>
        <v>683</v>
      </c>
      <c r="U46" s="14">
        <f t="shared" si="25"/>
        <v>254</v>
      </c>
      <c r="V46" s="14">
        <f t="shared" si="26"/>
        <v>61</v>
      </c>
      <c r="W46" s="14">
        <f t="shared" si="27"/>
        <v>11751</v>
      </c>
      <c r="X46" s="14">
        <f t="shared" si="28"/>
        <v>7405</v>
      </c>
    </row>
    <row r="47" spans="1:24" x14ac:dyDescent="0.3">
      <c r="A47" s="22" t="s">
        <v>54</v>
      </c>
      <c r="B47" s="4"/>
      <c r="C47" s="5">
        <v>1062</v>
      </c>
      <c r="D47" s="5">
        <v>7</v>
      </c>
      <c r="E47" s="5">
        <v>7</v>
      </c>
      <c r="F47" s="5">
        <v>1340</v>
      </c>
      <c r="G47" s="33"/>
      <c r="H47" s="5">
        <v>3</v>
      </c>
      <c r="I47" s="5">
        <v>0</v>
      </c>
      <c r="J47" s="5">
        <v>636</v>
      </c>
      <c r="K47" s="5">
        <v>247</v>
      </c>
      <c r="L47" s="5">
        <v>0</v>
      </c>
      <c r="M47" s="5">
        <v>1</v>
      </c>
      <c r="N47" s="5">
        <v>96</v>
      </c>
      <c r="O47" s="5">
        <v>166</v>
      </c>
      <c r="P47" s="5">
        <v>3</v>
      </c>
      <c r="Q47" s="5">
        <v>0</v>
      </c>
      <c r="R47" s="5">
        <v>73</v>
      </c>
      <c r="S47" s="5">
        <v>122</v>
      </c>
      <c r="U47" s="11">
        <f t="shared" ref="U47:U51" si="30">SUM(H47,L47,P47)</f>
        <v>6</v>
      </c>
      <c r="V47" s="11">
        <f t="shared" ref="V47:V51" si="31">SUM(I47,M47,Q47)</f>
        <v>1</v>
      </c>
      <c r="W47" s="11">
        <f t="shared" ref="W47:W51" si="32">SUM(J47,N47,R47)</f>
        <v>805</v>
      </c>
      <c r="X47" s="11">
        <f t="shared" ref="X47:X51" si="33">SUM(K47,O47,S47)</f>
        <v>535</v>
      </c>
    </row>
    <row r="48" spans="1:24" x14ac:dyDescent="0.3">
      <c r="A48" s="22" t="s">
        <v>55</v>
      </c>
      <c r="B48" s="4"/>
      <c r="C48" s="5">
        <v>1291</v>
      </c>
      <c r="D48" s="5">
        <v>32</v>
      </c>
      <c r="E48" s="5">
        <v>33</v>
      </c>
      <c r="F48" s="5">
        <v>1813</v>
      </c>
      <c r="G48" s="33"/>
      <c r="H48" s="5">
        <v>20</v>
      </c>
      <c r="I48" s="5">
        <v>3</v>
      </c>
      <c r="J48" s="5">
        <v>884</v>
      </c>
      <c r="K48" s="5">
        <v>392</v>
      </c>
      <c r="L48" s="5">
        <v>2</v>
      </c>
      <c r="M48" s="5">
        <v>4</v>
      </c>
      <c r="N48" s="5">
        <v>153</v>
      </c>
      <c r="O48" s="5">
        <v>268</v>
      </c>
      <c r="P48" s="5">
        <v>2</v>
      </c>
      <c r="Q48" s="5">
        <v>2</v>
      </c>
      <c r="R48" s="5">
        <v>43</v>
      </c>
      <c r="S48" s="5">
        <v>73</v>
      </c>
      <c r="U48" s="11">
        <f t="shared" si="30"/>
        <v>24</v>
      </c>
      <c r="V48" s="11">
        <f t="shared" si="31"/>
        <v>9</v>
      </c>
      <c r="W48" s="11">
        <f t="shared" si="32"/>
        <v>1080</v>
      </c>
      <c r="X48" s="11">
        <f t="shared" si="33"/>
        <v>733</v>
      </c>
    </row>
    <row r="49" spans="1:24" x14ac:dyDescent="0.3">
      <c r="A49" s="22" t="s">
        <v>56</v>
      </c>
      <c r="B49" s="4"/>
      <c r="C49" s="5">
        <v>387</v>
      </c>
      <c r="D49" s="5">
        <v>7</v>
      </c>
      <c r="E49" s="5">
        <v>7</v>
      </c>
      <c r="F49" s="5">
        <v>515</v>
      </c>
      <c r="G49" s="33"/>
      <c r="H49" s="5">
        <v>4</v>
      </c>
      <c r="I49" s="5">
        <v>1</v>
      </c>
      <c r="J49" s="5">
        <v>257</v>
      </c>
      <c r="K49" s="5">
        <v>117</v>
      </c>
      <c r="L49" s="5">
        <v>0</v>
      </c>
      <c r="M49" s="5">
        <v>0</v>
      </c>
      <c r="N49" s="5">
        <v>38</v>
      </c>
      <c r="O49" s="5">
        <v>66</v>
      </c>
      <c r="P49" s="5">
        <v>2</v>
      </c>
      <c r="Q49" s="5">
        <v>0</v>
      </c>
      <c r="R49" s="5">
        <v>19</v>
      </c>
      <c r="S49" s="5">
        <v>18</v>
      </c>
      <c r="U49" s="11">
        <f t="shared" si="30"/>
        <v>6</v>
      </c>
      <c r="V49" s="11">
        <f t="shared" si="31"/>
        <v>1</v>
      </c>
      <c r="W49" s="11">
        <f t="shared" si="32"/>
        <v>314</v>
      </c>
      <c r="X49" s="11">
        <f t="shared" si="33"/>
        <v>201</v>
      </c>
    </row>
    <row r="50" spans="1:24" x14ac:dyDescent="0.3">
      <c r="A50" s="22" t="s">
        <v>57</v>
      </c>
      <c r="B50" s="4"/>
      <c r="C50" s="5">
        <v>798</v>
      </c>
      <c r="D50" s="5">
        <v>21</v>
      </c>
      <c r="E50" s="5">
        <v>23</v>
      </c>
      <c r="F50" s="5">
        <v>1059</v>
      </c>
      <c r="G50" s="33"/>
      <c r="H50" s="5">
        <v>18</v>
      </c>
      <c r="I50" s="5">
        <v>2</v>
      </c>
      <c r="J50" s="5">
        <v>464</v>
      </c>
      <c r="K50" s="5">
        <v>305</v>
      </c>
      <c r="L50" s="5">
        <v>0</v>
      </c>
      <c r="M50" s="5">
        <v>2</v>
      </c>
      <c r="N50" s="5">
        <v>90</v>
      </c>
      <c r="O50" s="5">
        <v>147</v>
      </c>
      <c r="P50" s="5">
        <v>0</v>
      </c>
      <c r="Q50" s="5">
        <v>1</v>
      </c>
      <c r="R50" s="5">
        <v>23</v>
      </c>
      <c r="S50" s="5">
        <v>30</v>
      </c>
      <c r="U50" s="11">
        <f t="shared" si="30"/>
        <v>18</v>
      </c>
      <c r="V50" s="11">
        <f t="shared" si="31"/>
        <v>5</v>
      </c>
      <c r="W50" s="11">
        <f t="shared" si="32"/>
        <v>577</v>
      </c>
      <c r="X50" s="11">
        <f t="shared" si="33"/>
        <v>482</v>
      </c>
    </row>
    <row r="51" spans="1:24" ht="24" customHeight="1" x14ac:dyDescent="0.3">
      <c r="A51" s="24" t="s">
        <v>58</v>
      </c>
      <c r="B51" s="63"/>
      <c r="C51" s="34">
        <f>SUM(C47:C50)</f>
        <v>3538</v>
      </c>
      <c r="D51" s="34">
        <f>SUM(D47:D50)</f>
        <v>67</v>
      </c>
      <c r="E51" s="34">
        <f>SUM(E47:E50)</f>
        <v>70</v>
      </c>
      <c r="F51" s="34">
        <f>SUM(F47:F50)</f>
        <v>4727</v>
      </c>
      <c r="G51" s="63"/>
      <c r="H51" s="34">
        <f t="shared" ref="H51:S51" si="34">SUM(H47:H50)</f>
        <v>45</v>
      </c>
      <c r="I51" s="34">
        <f t="shared" si="34"/>
        <v>6</v>
      </c>
      <c r="J51" s="34">
        <f t="shared" si="34"/>
        <v>2241</v>
      </c>
      <c r="K51" s="34">
        <f t="shared" si="34"/>
        <v>1061</v>
      </c>
      <c r="L51" s="34">
        <f t="shared" si="34"/>
        <v>2</v>
      </c>
      <c r="M51" s="34">
        <f t="shared" si="34"/>
        <v>7</v>
      </c>
      <c r="N51" s="34">
        <f t="shared" si="34"/>
        <v>377</v>
      </c>
      <c r="O51" s="34">
        <f t="shared" si="34"/>
        <v>647</v>
      </c>
      <c r="P51" s="34">
        <f t="shared" si="34"/>
        <v>7</v>
      </c>
      <c r="Q51" s="34">
        <f t="shared" si="34"/>
        <v>3</v>
      </c>
      <c r="R51" s="34">
        <f t="shared" si="34"/>
        <v>158</v>
      </c>
      <c r="S51" s="34">
        <f t="shared" si="34"/>
        <v>243</v>
      </c>
      <c r="U51" s="14">
        <f t="shared" si="30"/>
        <v>54</v>
      </c>
      <c r="V51" s="14">
        <f t="shared" si="31"/>
        <v>16</v>
      </c>
      <c r="W51" s="14">
        <f t="shared" si="32"/>
        <v>2776</v>
      </c>
      <c r="X51" s="14">
        <f t="shared" si="33"/>
        <v>1951</v>
      </c>
    </row>
    <row r="52" spans="1:24" x14ac:dyDescent="0.3">
      <c r="A52" s="23" t="s">
        <v>59</v>
      </c>
      <c r="B52" s="63"/>
      <c r="C52" s="39">
        <v>3794</v>
      </c>
      <c r="D52" s="39">
        <v>60</v>
      </c>
      <c r="E52" s="39">
        <v>64</v>
      </c>
      <c r="F52" s="39">
        <v>5359</v>
      </c>
      <c r="G52" s="33"/>
      <c r="H52" s="39">
        <v>37</v>
      </c>
      <c r="I52" s="39">
        <v>5</v>
      </c>
      <c r="J52" s="39">
        <v>2550</v>
      </c>
      <c r="K52" s="39">
        <v>1106</v>
      </c>
      <c r="L52" s="39">
        <v>2</v>
      </c>
      <c r="M52" s="39">
        <v>4</v>
      </c>
      <c r="N52" s="39">
        <v>541</v>
      </c>
      <c r="O52" s="39">
        <v>734</v>
      </c>
      <c r="P52" s="39">
        <v>9</v>
      </c>
      <c r="Q52" s="39">
        <v>7</v>
      </c>
      <c r="R52" s="39">
        <v>227</v>
      </c>
      <c r="S52" s="39">
        <v>201</v>
      </c>
      <c r="U52" s="11">
        <f t="shared" ref="U52:U66" si="35">SUM(H52,L52,P52)</f>
        <v>48</v>
      </c>
      <c r="V52" s="11">
        <f t="shared" ref="V52:V61" si="36">SUM(I52,M52,Q52)</f>
        <v>16</v>
      </c>
      <c r="W52" s="11">
        <f t="shared" ref="W52:W61" si="37">SUM(J52,N52,R52)</f>
        <v>3318</v>
      </c>
      <c r="X52" s="11">
        <f t="shared" ref="X52:X61" si="38">SUM(K52,O52,S52)</f>
        <v>2041</v>
      </c>
    </row>
    <row r="53" spans="1:24" x14ac:dyDescent="0.3">
      <c r="A53" s="23" t="s">
        <v>60</v>
      </c>
      <c r="B53" s="63"/>
      <c r="C53" s="5">
        <v>1058</v>
      </c>
      <c r="D53" s="5">
        <v>28</v>
      </c>
      <c r="E53" s="5">
        <v>28</v>
      </c>
      <c r="F53" s="5">
        <v>1451</v>
      </c>
      <c r="G53" s="33"/>
      <c r="H53" s="5">
        <v>13</v>
      </c>
      <c r="I53" s="5">
        <v>6</v>
      </c>
      <c r="J53" s="5">
        <v>706</v>
      </c>
      <c r="K53" s="5">
        <v>304</v>
      </c>
      <c r="L53" s="5">
        <v>4</v>
      </c>
      <c r="M53" s="5">
        <v>1</v>
      </c>
      <c r="N53" s="5">
        <v>141</v>
      </c>
      <c r="O53" s="5">
        <v>188</v>
      </c>
      <c r="P53" s="5">
        <v>3</v>
      </c>
      <c r="Q53" s="5">
        <v>1</v>
      </c>
      <c r="R53" s="5">
        <v>54</v>
      </c>
      <c r="S53" s="5">
        <v>58</v>
      </c>
      <c r="U53" s="11">
        <f t="shared" si="35"/>
        <v>20</v>
      </c>
      <c r="V53" s="11">
        <f t="shared" si="36"/>
        <v>8</v>
      </c>
      <c r="W53" s="11">
        <f t="shared" si="37"/>
        <v>901</v>
      </c>
      <c r="X53" s="11">
        <f t="shared" si="38"/>
        <v>550</v>
      </c>
    </row>
    <row r="54" spans="1:24" x14ac:dyDescent="0.3">
      <c r="A54" s="23" t="s">
        <v>61</v>
      </c>
      <c r="B54" s="63"/>
      <c r="C54" s="5">
        <v>1500</v>
      </c>
      <c r="D54" s="5">
        <v>32</v>
      </c>
      <c r="E54" s="5">
        <v>32</v>
      </c>
      <c r="F54" s="5">
        <v>1999</v>
      </c>
      <c r="G54" s="33"/>
      <c r="H54" s="5">
        <v>21</v>
      </c>
      <c r="I54" s="5">
        <v>4</v>
      </c>
      <c r="J54" s="5">
        <v>970</v>
      </c>
      <c r="K54" s="5">
        <v>473</v>
      </c>
      <c r="L54" s="5">
        <v>1</v>
      </c>
      <c r="M54" s="5">
        <v>3</v>
      </c>
      <c r="N54" s="5">
        <v>179</v>
      </c>
      <c r="O54" s="5">
        <v>224</v>
      </c>
      <c r="P54" s="5">
        <v>3</v>
      </c>
      <c r="Q54" s="5">
        <v>0</v>
      </c>
      <c r="R54" s="5">
        <v>74</v>
      </c>
      <c r="S54" s="5">
        <v>79</v>
      </c>
      <c r="U54" s="11">
        <f t="shared" si="35"/>
        <v>25</v>
      </c>
      <c r="V54" s="11">
        <f t="shared" si="36"/>
        <v>7</v>
      </c>
      <c r="W54" s="11">
        <f t="shared" si="37"/>
        <v>1223</v>
      </c>
      <c r="X54" s="11">
        <f t="shared" si="38"/>
        <v>776</v>
      </c>
    </row>
    <row r="55" spans="1:24" x14ac:dyDescent="0.3">
      <c r="A55" s="23" t="s">
        <v>62</v>
      </c>
      <c r="B55" s="63"/>
      <c r="C55" s="5">
        <v>1862</v>
      </c>
      <c r="D55" s="5">
        <v>36</v>
      </c>
      <c r="E55" s="5">
        <v>39</v>
      </c>
      <c r="F55" s="5">
        <v>2601</v>
      </c>
      <c r="G55" s="33"/>
      <c r="H55" s="5">
        <v>20</v>
      </c>
      <c r="I55" s="5">
        <v>7</v>
      </c>
      <c r="J55" s="5">
        <v>1301</v>
      </c>
      <c r="K55" s="5">
        <v>536</v>
      </c>
      <c r="L55" s="5">
        <v>4</v>
      </c>
      <c r="M55" s="5">
        <v>6</v>
      </c>
      <c r="N55" s="5">
        <v>268</v>
      </c>
      <c r="O55" s="5">
        <v>329</v>
      </c>
      <c r="P55" s="5">
        <v>2</v>
      </c>
      <c r="Q55" s="5">
        <v>0</v>
      </c>
      <c r="R55" s="5">
        <v>85</v>
      </c>
      <c r="S55" s="5">
        <v>82</v>
      </c>
      <c r="U55" s="11">
        <f t="shared" si="35"/>
        <v>26</v>
      </c>
      <c r="V55" s="11">
        <f t="shared" si="36"/>
        <v>13</v>
      </c>
      <c r="W55" s="11">
        <f t="shared" si="37"/>
        <v>1654</v>
      </c>
      <c r="X55" s="11">
        <f t="shared" si="38"/>
        <v>947</v>
      </c>
    </row>
    <row r="56" spans="1:24" x14ac:dyDescent="0.3">
      <c r="A56" s="23" t="s">
        <v>63</v>
      </c>
      <c r="B56" s="63"/>
      <c r="C56" s="5">
        <v>2898</v>
      </c>
      <c r="D56" s="5">
        <v>43</v>
      </c>
      <c r="E56" s="5">
        <v>43</v>
      </c>
      <c r="F56" s="5">
        <v>3974</v>
      </c>
      <c r="G56" s="33"/>
      <c r="H56" s="5">
        <v>25</v>
      </c>
      <c r="I56" s="5">
        <v>3</v>
      </c>
      <c r="J56" s="5">
        <v>1760</v>
      </c>
      <c r="K56" s="5">
        <v>1074</v>
      </c>
      <c r="L56" s="5">
        <v>4</v>
      </c>
      <c r="M56" s="5">
        <v>3</v>
      </c>
      <c r="N56" s="5">
        <v>351</v>
      </c>
      <c r="O56" s="5">
        <v>512</v>
      </c>
      <c r="P56" s="5">
        <v>3</v>
      </c>
      <c r="Q56" s="5">
        <v>5</v>
      </c>
      <c r="R56" s="5">
        <v>136</v>
      </c>
      <c r="S56" s="5">
        <v>141</v>
      </c>
      <c r="U56" s="11">
        <f t="shared" si="35"/>
        <v>32</v>
      </c>
      <c r="V56" s="11">
        <f t="shared" si="36"/>
        <v>11</v>
      </c>
      <c r="W56" s="11">
        <f t="shared" si="37"/>
        <v>2247</v>
      </c>
      <c r="X56" s="11">
        <f t="shared" si="38"/>
        <v>1727</v>
      </c>
    </row>
    <row r="57" spans="1:24" x14ac:dyDescent="0.3">
      <c r="A57" s="23" t="s">
        <v>64</v>
      </c>
      <c r="B57" s="63"/>
      <c r="C57" s="5">
        <v>1231</v>
      </c>
      <c r="D57" s="5">
        <v>39</v>
      </c>
      <c r="E57" s="5">
        <v>39</v>
      </c>
      <c r="F57" s="5">
        <v>1669</v>
      </c>
      <c r="G57" s="33"/>
      <c r="H57" s="5">
        <v>27</v>
      </c>
      <c r="I57" s="5">
        <v>8</v>
      </c>
      <c r="J57" s="5">
        <v>766</v>
      </c>
      <c r="K57" s="5">
        <v>467</v>
      </c>
      <c r="L57" s="5">
        <v>0</v>
      </c>
      <c r="M57" s="5">
        <v>2</v>
      </c>
      <c r="N57" s="5">
        <v>164</v>
      </c>
      <c r="O57" s="5">
        <v>192</v>
      </c>
      <c r="P57" s="5">
        <v>1</v>
      </c>
      <c r="Q57" s="5">
        <v>1</v>
      </c>
      <c r="R57" s="5">
        <v>37</v>
      </c>
      <c r="S57" s="5">
        <v>43</v>
      </c>
      <c r="U57" s="11">
        <f t="shared" si="35"/>
        <v>28</v>
      </c>
      <c r="V57" s="11">
        <f t="shared" si="36"/>
        <v>11</v>
      </c>
      <c r="W57" s="11">
        <f t="shared" si="37"/>
        <v>967</v>
      </c>
      <c r="X57" s="11">
        <f t="shared" si="38"/>
        <v>702</v>
      </c>
    </row>
    <row r="58" spans="1:24" x14ac:dyDescent="0.3">
      <c r="A58" s="23" t="s">
        <v>65</v>
      </c>
      <c r="B58" s="63"/>
      <c r="C58" s="5">
        <v>1755</v>
      </c>
      <c r="D58" s="5">
        <v>36</v>
      </c>
      <c r="E58" s="5">
        <v>38</v>
      </c>
      <c r="F58" s="5">
        <v>2409</v>
      </c>
      <c r="G58" s="33"/>
      <c r="H58" s="5">
        <v>30</v>
      </c>
      <c r="I58" s="5">
        <v>3</v>
      </c>
      <c r="J58" s="5">
        <v>1082</v>
      </c>
      <c r="K58" s="5">
        <v>686</v>
      </c>
      <c r="L58" s="5">
        <v>2</v>
      </c>
      <c r="M58" s="5">
        <v>1</v>
      </c>
      <c r="N58" s="5">
        <v>199</v>
      </c>
      <c r="O58" s="5">
        <v>324</v>
      </c>
      <c r="P58" s="5">
        <v>1</v>
      </c>
      <c r="Q58" s="5">
        <v>1</v>
      </c>
      <c r="R58" s="5">
        <v>54</v>
      </c>
      <c r="S58" s="5">
        <v>64</v>
      </c>
      <c r="U58" s="11">
        <f t="shared" si="35"/>
        <v>33</v>
      </c>
      <c r="V58" s="11">
        <f t="shared" si="36"/>
        <v>5</v>
      </c>
      <c r="W58" s="11">
        <f t="shared" si="37"/>
        <v>1335</v>
      </c>
      <c r="X58" s="11">
        <f t="shared" si="38"/>
        <v>1074</v>
      </c>
    </row>
    <row r="59" spans="1:24" x14ac:dyDescent="0.3">
      <c r="A59" s="23" t="s">
        <v>66</v>
      </c>
      <c r="B59" s="63"/>
      <c r="C59" s="5">
        <v>1571</v>
      </c>
      <c r="D59" s="5">
        <v>24</v>
      </c>
      <c r="E59" s="5">
        <v>24</v>
      </c>
      <c r="F59" s="5">
        <v>2095</v>
      </c>
      <c r="G59" s="33"/>
      <c r="H59" s="5">
        <v>15</v>
      </c>
      <c r="I59" s="5">
        <v>3</v>
      </c>
      <c r="J59" s="5">
        <v>979</v>
      </c>
      <c r="K59" s="5">
        <v>541</v>
      </c>
      <c r="L59" s="5">
        <v>1</v>
      </c>
      <c r="M59" s="5">
        <v>0</v>
      </c>
      <c r="N59" s="5">
        <v>169</v>
      </c>
      <c r="O59" s="5">
        <v>282</v>
      </c>
      <c r="P59" s="5">
        <v>2</v>
      </c>
      <c r="Q59" s="5">
        <v>3</v>
      </c>
      <c r="R59" s="5">
        <v>66</v>
      </c>
      <c r="S59" s="5">
        <v>58</v>
      </c>
      <c r="U59" s="11">
        <f t="shared" si="35"/>
        <v>18</v>
      </c>
      <c r="V59" s="11">
        <f t="shared" si="36"/>
        <v>6</v>
      </c>
      <c r="W59" s="11">
        <f t="shared" si="37"/>
        <v>1214</v>
      </c>
      <c r="X59" s="11">
        <f t="shared" si="38"/>
        <v>881</v>
      </c>
    </row>
    <row r="60" spans="1:24" x14ac:dyDescent="0.3">
      <c r="A60" s="23" t="s">
        <v>67</v>
      </c>
      <c r="B60" s="63"/>
      <c r="C60" s="44">
        <v>1716</v>
      </c>
      <c r="D60" s="44">
        <v>17</v>
      </c>
      <c r="E60" s="44">
        <v>19</v>
      </c>
      <c r="F60" s="44">
        <v>2231</v>
      </c>
      <c r="G60" s="33"/>
      <c r="H60" s="44">
        <v>6</v>
      </c>
      <c r="I60" s="44">
        <v>3</v>
      </c>
      <c r="J60" s="44">
        <v>1062</v>
      </c>
      <c r="K60" s="44">
        <v>596</v>
      </c>
      <c r="L60" s="44">
        <v>1</v>
      </c>
      <c r="M60" s="44">
        <v>1</v>
      </c>
      <c r="N60" s="44">
        <v>168</v>
      </c>
      <c r="O60" s="44">
        <v>239</v>
      </c>
      <c r="P60" s="44">
        <v>2</v>
      </c>
      <c r="Q60" s="44">
        <v>6</v>
      </c>
      <c r="R60" s="44">
        <v>76</v>
      </c>
      <c r="S60" s="44">
        <v>90</v>
      </c>
      <c r="U60" s="11">
        <f t="shared" si="35"/>
        <v>9</v>
      </c>
      <c r="V60" s="11">
        <f t="shared" si="36"/>
        <v>10</v>
      </c>
      <c r="W60" s="11">
        <f t="shared" si="37"/>
        <v>1306</v>
      </c>
      <c r="X60" s="11">
        <f t="shared" si="38"/>
        <v>925</v>
      </c>
    </row>
    <row r="61" spans="1:24" ht="24" customHeight="1" x14ac:dyDescent="0.3">
      <c r="A61" s="21" t="s">
        <v>68</v>
      </c>
      <c r="B61" s="63"/>
      <c r="C61" s="15">
        <f>SUM(C52:C60)</f>
        <v>17385</v>
      </c>
      <c r="D61" s="15">
        <f>SUM(D52:D60)</f>
        <v>315</v>
      </c>
      <c r="E61" s="15">
        <f>SUM(E52:E60)</f>
        <v>326</v>
      </c>
      <c r="F61" s="15">
        <f>SUM(F52:F60)</f>
        <v>23788</v>
      </c>
      <c r="G61" s="68"/>
      <c r="H61" s="15">
        <f t="shared" ref="H61:S61" si="39">SUM(H52:H60)</f>
        <v>194</v>
      </c>
      <c r="I61" s="15">
        <f t="shared" si="39"/>
        <v>42</v>
      </c>
      <c r="J61" s="15">
        <f t="shared" si="39"/>
        <v>11176</v>
      </c>
      <c r="K61" s="15">
        <f t="shared" si="39"/>
        <v>5783</v>
      </c>
      <c r="L61" s="15">
        <f t="shared" si="39"/>
        <v>19</v>
      </c>
      <c r="M61" s="15">
        <f t="shared" si="39"/>
        <v>21</v>
      </c>
      <c r="N61" s="15">
        <f t="shared" si="39"/>
        <v>2180</v>
      </c>
      <c r="O61" s="15">
        <f t="shared" si="39"/>
        <v>3024</v>
      </c>
      <c r="P61" s="15">
        <f t="shared" si="39"/>
        <v>26</v>
      </c>
      <c r="Q61" s="15">
        <f t="shared" si="39"/>
        <v>24</v>
      </c>
      <c r="R61" s="15">
        <f t="shared" si="39"/>
        <v>809</v>
      </c>
      <c r="S61" s="15">
        <f t="shared" si="39"/>
        <v>816</v>
      </c>
      <c r="U61" s="14">
        <f t="shared" si="35"/>
        <v>239</v>
      </c>
      <c r="V61" s="14">
        <f t="shared" si="36"/>
        <v>87</v>
      </c>
      <c r="W61" s="14">
        <f t="shared" si="37"/>
        <v>14165</v>
      </c>
      <c r="X61" s="14">
        <f t="shared" si="38"/>
        <v>9623</v>
      </c>
    </row>
    <row r="62" spans="1:24" x14ac:dyDescent="0.3">
      <c r="A62" s="22" t="s">
        <v>69</v>
      </c>
      <c r="B62" s="4"/>
      <c r="C62" s="11">
        <v>1689</v>
      </c>
      <c r="D62" s="11">
        <v>23</v>
      </c>
      <c r="E62" s="11">
        <v>23</v>
      </c>
      <c r="F62" s="11">
        <v>2474</v>
      </c>
      <c r="G62" s="33"/>
      <c r="H62" s="5">
        <v>15</v>
      </c>
      <c r="I62" s="5">
        <v>2</v>
      </c>
      <c r="J62" s="5">
        <v>1092</v>
      </c>
      <c r="K62" s="5">
        <v>579</v>
      </c>
      <c r="L62" s="5">
        <v>1</v>
      </c>
      <c r="M62" s="5">
        <v>1</v>
      </c>
      <c r="N62" s="5">
        <v>242</v>
      </c>
      <c r="O62" s="5">
        <v>365</v>
      </c>
      <c r="P62" s="5">
        <v>4</v>
      </c>
      <c r="Q62" s="5">
        <v>0</v>
      </c>
      <c r="R62" s="5">
        <v>82</v>
      </c>
      <c r="S62" s="5">
        <v>114</v>
      </c>
      <c r="U62" s="11">
        <f t="shared" si="35"/>
        <v>20</v>
      </c>
      <c r="V62" s="11">
        <f t="shared" ref="V62" si="40">SUM(I62,M62,Q62)</f>
        <v>3</v>
      </c>
      <c r="W62" s="11">
        <f t="shared" ref="W62" si="41">SUM(J62,N62,R62)</f>
        <v>1416</v>
      </c>
      <c r="X62" s="11">
        <f t="shared" ref="X62" si="42">SUM(K62,O62,S62)</f>
        <v>1058</v>
      </c>
    </row>
    <row r="63" spans="1:24" x14ac:dyDescent="0.3">
      <c r="A63" s="22" t="s">
        <v>70</v>
      </c>
      <c r="B63" s="4"/>
      <c r="C63" s="11">
        <v>1221</v>
      </c>
      <c r="D63" s="11">
        <v>21</v>
      </c>
      <c r="E63" s="11">
        <v>21</v>
      </c>
      <c r="F63" s="11">
        <v>1683</v>
      </c>
      <c r="G63" s="33"/>
      <c r="H63" s="5">
        <v>8</v>
      </c>
      <c r="I63" s="5">
        <v>2</v>
      </c>
      <c r="J63" s="5">
        <v>784</v>
      </c>
      <c r="K63" s="5">
        <v>448</v>
      </c>
      <c r="L63" s="5">
        <v>3</v>
      </c>
      <c r="M63" s="5">
        <v>1</v>
      </c>
      <c r="N63" s="5">
        <v>115</v>
      </c>
      <c r="O63" s="5">
        <v>202</v>
      </c>
      <c r="P63" s="5">
        <v>5</v>
      </c>
      <c r="Q63" s="5">
        <v>2</v>
      </c>
      <c r="R63" s="5">
        <v>61</v>
      </c>
      <c r="S63" s="5">
        <v>73</v>
      </c>
      <c r="U63" s="11">
        <f t="shared" si="35"/>
        <v>16</v>
      </c>
      <c r="V63" s="11">
        <f t="shared" ref="V63:V66" si="43">SUM(I63,M63,Q63)</f>
        <v>5</v>
      </c>
      <c r="W63" s="11">
        <f t="shared" ref="W63:W66" si="44">SUM(J63,N63,R63)</f>
        <v>960</v>
      </c>
      <c r="X63" s="11">
        <f t="shared" ref="X63:X66" si="45">SUM(K63,O63,S63)</f>
        <v>723</v>
      </c>
    </row>
    <row r="64" spans="1:24" x14ac:dyDescent="0.3">
      <c r="A64" s="22" t="s">
        <v>71</v>
      </c>
      <c r="B64" s="4"/>
      <c r="C64" s="11">
        <v>918</v>
      </c>
      <c r="D64" s="11">
        <v>21</v>
      </c>
      <c r="E64" s="11">
        <v>22</v>
      </c>
      <c r="F64" s="11">
        <v>1289</v>
      </c>
      <c r="G64" s="33"/>
      <c r="H64" s="5">
        <v>10</v>
      </c>
      <c r="I64" s="5">
        <v>2</v>
      </c>
      <c r="J64" s="5">
        <v>586</v>
      </c>
      <c r="K64" s="5">
        <v>281</v>
      </c>
      <c r="L64" s="5">
        <v>1</v>
      </c>
      <c r="M64" s="5">
        <v>2</v>
      </c>
      <c r="N64" s="5">
        <v>108</v>
      </c>
      <c r="O64" s="5">
        <v>180</v>
      </c>
      <c r="P64" s="5">
        <v>5</v>
      </c>
      <c r="Q64" s="5">
        <v>2</v>
      </c>
      <c r="R64" s="5">
        <v>59</v>
      </c>
      <c r="S64" s="5">
        <v>75</v>
      </c>
      <c r="U64" s="11">
        <f t="shared" si="35"/>
        <v>16</v>
      </c>
      <c r="V64" s="11">
        <f t="shared" si="43"/>
        <v>6</v>
      </c>
      <c r="W64" s="11">
        <f t="shared" si="44"/>
        <v>753</v>
      </c>
      <c r="X64" s="11">
        <f t="shared" si="45"/>
        <v>536</v>
      </c>
    </row>
    <row r="65" spans="1:24" x14ac:dyDescent="0.3">
      <c r="A65" s="22" t="s">
        <v>72</v>
      </c>
      <c r="B65" s="4"/>
      <c r="C65" s="11">
        <v>869</v>
      </c>
      <c r="D65" s="11">
        <v>13</v>
      </c>
      <c r="E65" s="11">
        <v>13</v>
      </c>
      <c r="F65" s="11">
        <v>1164</v>
      </c>
      <c r="G65" s="33"/>
      <c r="H65" s="5">
        <v>6</v>
      </c>
      <c r="I65" s="5">
        <v>1</v>
      </c>
      <c r="J65" s="5">
        <v>510</v>
      </c>
      <c r="K65" s="5">
        <v>264</v>
      </c>
      <c r="L65" s="5">
        <v>0</v>
      </c>
      <c r="M65" s="5">
        <v>1</v>
      </c>
      <c r="N65" s="5">
        <v>101</v>
      </c>
      <c r="O65" s="5">
        <v>135</v>
      </c>
      <c r="P65" s="5">
        <v>2</v>
      </c>
      <c r="Q65" s="5">
        <v>3</v>
      </c>
      <c r="R65" s="5">
        <v>74</v>
      </c>
      <c r="S65" s="5">
        <v>80</v>
      </c>
      <c r="U65" s="11">
        <f t="shared" si="35"/>
        <v>8</v>
      </c>
      <c r="V65" s="11">
        <f t="shared" si="43"/>
        <v>5</v>
      </c>
      <c r="W65" s="11">
        <f t="shared" si="44"/>
        <v>685</v>
      </c>
      <c r="X65" s="11">
        <f t="shared" si="45"/>
        <v>479</v>
      </c>
    </row>
    <row r="66" spans="1:24" x14ac:dyDescent="0.3">
      <c r="A66" s="22" t="s">
        <v>73</v>
      </c>
      <c r="B66" s="4"/>
      <c r="C66" s="11">
        <v>636</v>
      </c>
      <c r="D66" s="11">
        <v>14</v>
      </c>
      <c r="E66" s="11">
        <v>14</v>
      </c>
      <c r="F66" s="11">
        <v>996</v>
      </c>
      <c r="G66" s="33"/>
      <c r="H66" s="5">
        <v>9</v>
      </c>
      <c r="I66" s="5">
        <v>1</v>
      </c>
      <c r="J66" s="5">
        <v>500</v>
      </c>
      <c r="K66" s="5">
        <v>194</v>
      </c>
      <c r="L66" s="5">
        <v>1</v>
      </c>
      <c r="M66" s="5">
        <v>2</v>
      </c>
      <c r="N66" s="5">
        <v>97</v>
      </c>
      <c r="O66" s="5">
        <v>152</v>
      </c>
      <c r="P66" s="5">
        <v>1</v>
      </c>
      <c r="Q66" s="5">
        <v>0</v>
      </c>
      <c r="R66" s="5">
        <v>31</v>
      </c>
      <c r="S66" s="5">
        <v>22</v>
      </c>
      <c r="U66" s="11">
        <f t="shared" si="35"/>
        <v>11</v>
      </c>
      <c r="V66" s="11">
        <f t="shared" si="43"/>
        <v>3</v>
      </c>
      <c r="W66" s="11">
        <f t="shared" si="44"/>
        <v>628</v>
      </c>
      <c r="X66" s="11">
        <f t="shared" si="45"/>
        <v>368</v>
      </c>
    </row>
    <row r="67" spans="1:24" ht="24" customHeight="1" x14ac:dyDescent="0.3">
      <c r="A67" s="25" t="s">
        <v>74</v>
      </c>
      <c r="B67" s="4"/>
      <c r="C67" s="14">
        <f>SUM(C62:C66)</f>
        <v>5333</v>
      </c>
      <c r="D67" s="14">
        <f t="shared" ref="D67:F67" si="46">SUM(D62:D66)</f>
        <v>92</v>
      </c>
      <c r="E67" s="14">
        <f t="shared" si="46"/>
        <v>93</v>
      </c>
      <c r="F67" s="14">
        <f t="shared" si="46"/>
        <v>7606</v>
      </c>
      <c r="G67" s="63"/>
      <c r="H67" s="14">
        <f t="shared" ref="H67" si="47">SUM(H62:H66)</f>
        <v>48</v>
      </c>
      <c r="I67" s="14">
        <f t="shared" ref="I67" si="48">SUM(I62:I66)</f>
        <v>8</v>
      </c>
      <c r="J67" s="14">
        <f t="shared" ref="J67" si="49">SUM(J62:J66)</f>
        <v>3472</v>
      </c>
      <c r="K67" s="14">
        <f t="shared" ref="K67" si="50">SUM(K62:K66)</f>
        <v>1766</v>
      </c>
      <c r="L67" s="14">
        <f t="shared" ref="L67" si="51">SUM(L62:L66)</f>
        <v>6</v>
      </c>
      <c r="M67" s="14">
        <f t="shared" ref="M67" si="52">SUM(M62:M66)</f>
        <v>7</v>
      </c>
      <c r="N67" s="14">
        <f t="shared" ref="N67" si="53">SUM(N62:N66)</f>
        <v>663</v>
      </c>
      <c r="O67" s="14">
        <f t="shared" ref="O67" si="54">SUM(O62:O66)</f>
        <v>1034</v>
      </c>
      <c r="P67" s="14">
        <f t="shared" ref="P67" si="55">SUM(P62:P66)</f>
        <v>17</v>
      </c>
      <c r="Q67" s="14">
        <f t="shared" ref="Q67" si="56">SUM(Q62:Q66)</f>
        <v>7</v>
      </c>
      <c r="R67" s="14">
        <f t="shared" ref="R67" si="57">SUM(R62:R66)</f>
        <v>307</v>
      </c>
      <c r="S67" s="14">
        <f t="shared" ref="S67" si="58">SUM(S62:S66)</f>
        <v>364</v>
      </c>
      <c r="U67" s="14">
        <f t="shared" ref="U67:U77" si="59">SUM(H67,L67,P67)</f>
        <v>71</v>
      </c>
      <c r="V67" s="14">
        <f t="shared" ref="V67:V77" si="60">SUM(I67,M67,Q67)</f>
        <v>22</v>
      </c>
      <c r="W67" s="14">
        <f t="shared" ref="W67:W77" si="61">SUM(J67,N67,R67)</f>
        <v>4442</v>
      </c>
      <c r="X67" s="14">
        <f t="shared" ref="X67:X77" si="62">SUM(K67,O67,S67)</f>
        <v>3164</v>
      </c>
    </row>
    <row r="68" spans="1:24" x14ac:dyDescent="0.3">
      <c r="A68" s="19" t="s">
        <v>75</v>
      </c>
      <c r="B68" s="4"/>
      <c r="C68" s="11">
        <v>5024</v>
      </c>
      <c r="D68" s="11">
        <v>58</v>
      </c>
      <c r="E68" s="11">
        <v>59</v>
      </c>
      <c r="F68" s="11">
        <v>6406</v>
      </c>
      <c r="G68" s="33"/>
      <c r="H68" s="5">
        <v>36</v>
      </c>
      <c r="I68" s="5">
        <v>1</v>
      </c>
      <c r="J68" s="5">
        <v>3129</v>
      </c>
      <c r="K68" s="5">
        <v>1511</v>
      </c>
      <c r="L68" s="5">
        <v>2</v>
      </c>
      <c r="M68" s="5">
        <v>1</v>
      </c>
      <c r="N68" s="5">
        <v>376</v>
      </c>
      <c r="O68" s="5">
        <v>673</v>
      </c>
      <c r="P68" s="5">
        <v>13</v>
      </c>
      <c r="Q68" s="5">
        <v>6</v>
      </c>
      <c r="R68" s="5">
        <v>315</v>
      </c>
      <c r="S68" s="5">
        <v>402</v>
      </c>
      <c r="U68" s="11">
        <f t="shared" si="59"/>
        <v>51</v>
      </c>
      <c r="V68" s="11">
        <f t="shared" si="60"/>
        <v>8</v>
      </c>
      <c r="W68" s="11">
        <f t="shared" si="61"/>
        <v>3820</v>
      </c>
      <c r="X68" s="11">
        <f t="shared" si="62"/>
        <v>2586</v>
      </c>
    </row>
    <row r="69" spans="1:24" x14ac:dyDescent="0.3">
      <c r="A69" s="19" t="s">
        <v>76</v>
      </c>
      <c r="B69" s="4"/>
      <c r="C69" s="11">
        <v>763</v>
      </c>
      <c r="D69" s="11">
        <v>6</v>
      </c>
      <c r="E69" s="11">
        <v>6</v>
      </c>
      <c r="F69" s="11">
        <v>997</v>
      </c>
      <c r="G69" s="33"/>
      <c r="H69" s="5">
        <v>3</v>
      </c>
      <c r="I69" s="5">
        <v>1</v>
      </c>
      <c r="J69" s="5">
        <v>470</v>
      </c>
      <c r="K69" s="5">
        <v>240</v>
      </c>
      <c r="L69" s="5">
        <v>0</v>
      </c>
      <c r="M69" s="5">
        <v>1</v>
      </c>
      <c r="N69" s="5">
        <v>86</v>
      </c>
      <c r="O69" s="5">
        <v>127</v>
      </c>
      <c r="P69" s="5">
        <v>0</v>
      </c>
      <c r="Q69" s="5">
        <v>1</v>
      </c>
      <c r="R69" s="5">
        <v>30</v>
      </c>
      <c r="S69" s="5">
        <v>44</v>
      </c>
      <c r="U69" s="11">
        <f t="shared" si="59"/>
        <v>3</v>
      </c>
      <c r="V69" s="11">
        <f t="shared" si="60"/>
        <v>3</v>
      </c>
      <c r="W69" s="11">
        <f t="shared" si="61"/>
        <v>586</v>
      </c>
      <c r="X69" s="11">
        <f t="shared" si="62"/>
        <v>411</v>
      </c>
    </row>
    <row r="70" spans="1:24" x14ac:dyDescent="0.3">
      <c r="A70" s="19" t="s">
        <v>77</v>
      </c>
      <c r="B70" s="4"/>
      <c r="C70" s="11">
        <v>1878</v>
      </c>
      <c r="D70" s="11">
        <v>45</v>
      </c>
      <c r="E70" s="11">
        <v>45</v>
      </c>
      <c r="F70" s="11">
        <v>2544</v>
      </c>
      <c r="G70" s="33"/>
      <c r="H70" s="5">
        <v>28</v>
      </c>
      <c r="I70" s="5">
        <v>7</v>
      </c>
      <c r="J70" s="5">
        <v>1213</v>
      </c>
      <c r="K70" s="5">
        <v>650</v>
      </c>
      <c r="L70" s="5">
        <v>1</v>
      </c>
      <c r="M70" s="5">
        <v>2</v>
      </c>
      <c r="N70" s="5">
        <v>212</v>
      </c>
      <c r="O70" s="5">
        <v>325</v>
      </c>
      <c r="P70" s="5">
        <v>3</v>
      </c>
      <c r="Q70" s="5">
        <v>4</v>
      </c>
      <c r="R70" s="5">
        <v>74</v>
      </c>
      <c r="S70" s="5">
        <v>70</v>
      </c>
      <c r="U70" s="11">
        <f t="shared" si="59"/>
        <v>32</v>
      </c>
      <c r="V70" s="11">
        <f t="shared" si="60"/>
        <v>13</v>
      </c>
      <c r="W70" s="11">
        <f t="shared" si="61"/>
        <v>1499</v>
      </c>
      <c r="X70" s="11">
        <f t="shared" si="62"/>
        <v>1045</v>
      </c>
    </row>
    <row r="71" spans="1:24" x14ac:dyDescent="0.3">
      <c r="A71" s="19" t="s">
        <v>78</v>
      </c>
      <c r="B71" s="4"/>
      <c r="C71" s="11">
        <v>960</v>
      </c>
      <c r="D71" s="11">
        <v>14</v>
      </c>
      <c r="E71" s="11">
        <v>17</v>
      </c>
      <c r="F71" s="11">
        <v>1270</v>
      </c>
      <c r="G71" s="33"/>
      <c r="H71" s="5">
        <v>10</v>
      </c>
      <c r="I71" s="5">
        <v>0</v>
      </c>
      <c r="J71" s="5">
        <v>611</v>
      </c>
      <c r="K71" s="5">
        <v>310</v>
      </c>
      <c r="L71" s="5">
        <v>3</v>
      </c>
      <c r="M71" s="5">
        <v>1</v>
      </c>
      <c r="N71" s="5">
        <v>102</v>
      </c>
      <c r="O71" s="5">
        <v>129</v>
      </c>
      <c r="P71" s="5">
        <v>0</v>
      </c>
      <c r="Q71" s="5">
        <v>3</v>
      </c>
      <c r="R71" s="5">
        <v>55</v>
      </c>
      <c r="S71" s="5">
        <v>63</v>
      </c>
      <c r="U71" s="11">
        <f t="shared" si="59"/>
        <v>13</v>
      </c>
      <c r="V71" s="11">
        <f t="shared" si="60"/>
        <v>4</v>
      </c>
      <c r="W71" s="11">
        <f t="shared" si="61"/>
        <v>768</v>
      </c>
      <c r="X71" s="11">
        <f t="shared" si="62"/>
        <v>502</v>
      </c>
    </row>
    <row r="72" spans="1:24" x14ac:dyDescent="0.3">
      <c r="A72" s="19" t="s">
        <v>79</v>
      </c>
      <c r="B72" s="4"/>
      <c r="C72" s="11">
        <v>1678</v>
      </c>
      <c r="D72" s="11">
        <v>28</v>
      </c>
      <c r="E72" s="11">
        <v>29</v>
      </c>
      <c r="F72" s="11">
        <v>2185</v>
      </c>
      <c r="G72" s="33"/>
      <c r="H72" s="5">
        <v>19</v>
      </c>
      <c r="I72" s="5">
        <v>3</v>
      </c>
      <c r="J72" s="5">
        <v>1054</v>
      </c>
      <c r="K72" s="5">
        <v>536</v>
      </c>
      <c r="L72" s="5">
        <v>0</v>
      </c>
      <c r="M72" s="5">
        <v>1</v>
      </c>
      <c r="N72" s="5">
        <v>151</v>
      </c>
      <c r="O72" s="5">
        <v>300</v>
      </c>
      <c r="P72" s="5">
        <v>2</v>
      </c>
      <c r="Q72" s="5">
        <v>4</v>
      </c>
      <c r="R72" s="5">
        <v>60</v>
      </c>
      <c r="S72" s="5">
        <v>84</v>
      </c>
      <c r="U72" s="11">
        <f t="shared" si="59"/>
        <v>21</v>
      </c>
      <c r="V72" s="11">
        <f t="shared" si="60"/>
        <v>8</v>
      </c>
      <c r="W72" s="11">
        <f t="shared" si="61"/>
        <v>1265</v>
      </c>
      <c r="X72" s="11">
        <f t="shared" si="62"/>
        <v>920</v>
      </c>
    </row>
    <row r="73" spans="1:24" x14ac:dyDescent="0.3">
      <c r="A73" s="19" t="s">
        <v>80</v>
      </c>
      <c r="B73" s="4"/>
      <c r="C73" s="11">
        <v>1649</v>
      </c>
      <c r="D73" s="11">
        <v>25</v>
      </c>
      <c r="E73" s="11">
        <v>27</v>
      </c>
      <c r="F73" s="11">
        <v>2266</v>
      </c>
      <c r="G73" s="33"/>
      <c r="H73" s="5">
        <v>19</v>
      </c>
      <c r="I73" s="5">
        <v>1</v>
      </c>
      <c r="J73" s="5">
        <v>1065</v>
      </c>
      <c r="K73" s="5">
        <v>582</v>
      </c>
      <c r="L73" s="5">
        <v>4</v>
      </c>
      <c r="M73" s="5">
        <v>0</v>
      </c>
      <c r="N73" s="5">
        <v>194</v>
      </c>
      <c r="O73" s="5">
        <v>267</v>
      </c>
      <c r="P73" s="5">
        <v>1</v>
      </c>
      <c r="Q73" s="5">
        <v>2</v>
      </c>
      <c r="R73" s="5">
        <v>62</v>
      </c>
      <c r="S73" s="5">
        <v>96</v>
      </c>
      <c r="U73" s="11">
        <f t="shared" si="59"/>
        <v>24</v>
      </c>
      <c r="V73" s="11">
        <f t="shared" si="60"/>
        <v>3</v>
      </c>
      <c r="W73" s="11">
        <f t="shared" si="61"/>
        <v>1321</v>
      </c>
      <c r="X73" s="11">
        <f t="shared" si="62"/>
        <v>945</v>
      </c>
    </row>
    <row r="74" spans="1:24" x14ac:dyDescent="0.3">
      <c r="A74" s="19" t="s">
        <v>81</v>
      </c>
      <c r="B74" s="4"/>
      <c r="C74" s="11">
        <v>1088</v>
      </c>
      <c r="D74" s="11">
        <v>23</v>
      </c>
      <c r="E74" s="11">
        <v>23</v>
      </c>
      <c r="F74" s="11">
        <v>1566</v>
      </c>
      <c r="G74" s="33"/>
      <c r="H74" s="5">
        <v>12</v>
      </c>
      <c r="I74" s="5">
        <v>1</v>
      </c>
      <c r="J74" s="5">
        <v>693</v>
      </c>
      <c r="K74" s="5">
        <v>370</v>
      </c>
      <c r="L74" s="5">
        <v>2</v>
      </c>
      <c r="M74" s="5">
        <v>0</v>
      </c>
      <c r="N74" s="5">
        <v>142</v>
      </c>
      <c r="O74" s="5">
        <v>220</v>
      </c>
      <c r="P74" s="5">
        <v>5</v>
      </c>
      <c r="Q74" s="5">
        <v>3</v>
      </c>
      <c r="R74" s="5">
        <v>58</v>
      </c>
      <c r="S74" s="5">
        <v>83</v>
      </c>
      <c r="U74" s="11">
        <f t="shared" si="59"/>
        <v>19</v>
      </c>
      <c r="V74" s="11">
        <f t="shared" si="60"/>
        <v>4</v>
      </c>
      <c r="W74" s="11">
        <f t="shared" si="61"/>
        <v>893</v>
      </c>
      <c r="X74" s="11">
        <f t="shared" si="62"/>
        <v>673</v>
      </c>
    </row>
    <row r="75" spans="1:24" x14ac:dyDescent="0.3">
      <c r="A75" s="19" t="s">
        <v>82</v>
      </c>
      <c r="B75" s="4"/>
      <c r="C75" s="11">
        <v>908</v>
      </c>
      <c r="D75" s="11">
        <v>20</v>
      </c>
      <c r="E75" s="11">
        <v>20</v>
      </c>
      <c r="F75" s="11">
        <v>1215</v>
      </c>
      <c r="G75" s="33"/>
      <c r="H75" s="5">
        <v>11</v>
      </c>
      <c r="I75" s="5">
        <v>2</v>
      </c>
      <c r="J75" s="5">
        <v>577</v>
      </c>
      <c r="K75" s="5">
        <v>252</v>
      </c>
      <c r="L75" s="5">
        <v>1</v>
      </c>
      <c r="M75" s="5">
        <v>2</v>
      </c>
      <c r="N75" s="5">
        <v>97</v>
      </c>
      <c r="O75" s="5">
        <v>169</v>
      </c>
      <c r="P75" s="5">
        <v>2</v>
      </c>
      <c r="Q75" s="5">
        <v>2</v>
      </c>
      <c r="R75" s="5">
        <v>49</v>
      </c>
      <c r="S75" s="5">
        <v>71</v>
      </c>
      <c r="U75" s="11">
        <f t="shared" si="59"/>
        <v>14</v>
      </c>
      <c r="V75" s="11">
        <f t="shared" si="60"/>
        <v>6</v>
      </c>
      <c r="W75" s="11">
        <f t="shared" si="61"/>
        <v>723</v>
      </c>
      <c r="X75" s="11">
        <f t="shared" si="62"/>
        <v>492</v>
      </c>
    </row>
    <row r="76" spans="1:24" x14ac:dyDescent="0.3">
      <c r="A76" s="19" t="s">
        <v>83</v>
      </c>
      <c r="B76" s="4"/>
      <c r="C76" s="11">
        <v>910</v>
      </c>
      <c r="D76" s="11">
        <v>15</v>
      </c>
      <c r="E76" s="11">
        <v>15</v>
      </c>
      <c r="F76" s="11">
        <v>1235</v>
      </c>
      <c r="G76" s="33"/>
      <c r="H76" s="5">
        <v>10</v>
      </c>
      <c r="I76" s="5">
        <v>3</v>
      </c>
      <c r="J76" s="5">
        <v>592</v>
      </c>
      <c r="K76" s="5">
        <v>285</v>
      </c>
      <c r="L76" s="5">
        <v>0</v>
      </c>
      <c r="M76" s="5">
        <v>0</v>
      </c>
      <c r="N76" s="5">
        <v>111</v>
      </c>
      <c r="O76" s="5">
        <v>161</v>
      </c>
      <c r="P76" s="5">
        <v>2</v>
      </c>
      <c r="Q76" s="5">
        <v>0</v>
      </c>
      <c r="R76" s="5">
        <v>38</v>
      </c>
      <c r="S76" s="5">
        <v>48</v>
      </c>
      <c r="U76" s="11">
        <f t="shared" si="59"/>
        <v>12</v>
      </c>
      <c r="V76" s="11">
        <f t="shared" si="60"/>
        <v>3</v>
      </c>
      <c r="W76" s="11">
        <f t="shared" si="61"/>
        <v>741</v>
      </c>
      <c r="X76" s="11">
        <f t="shared" si="62"/>
        <v>494</v>
      </c>
    </row>
    <row r="77" spans="1:24" x14ac:dyDescent="0.3">
      <c r="A77" s="19" t="s">
        <v>84</v>
      </c>
      <c r="B77" s="4"/>
      <c r="C77" s="11">
        <v>1005</v>
      </c>
      <c r="D77" s="11">
        <v>6</v>
      </c>
      <c r="E77" s="11">
        <v>6</v>
      </c>
      <c r="F77" s="11">
        <v>1273</v>
      </c>
      <c r="G77" s="33"/>
      <c r="H77" s="5">
        <v>3</v>
      </c>
      <c r="I77" s="5">
        <v>1</v>
      </c>
      <c r="J77" s="5">
        <v>613</v>
      </c>
      <c r="K77" s="5">
        <v>273</v>
      </c>
      <c r="L77" s="5">
        <v>0</v>
      </c>
      <c r="M77" s="5">
        <v>0</v>
      </c>
      <c r="N77" s="5">
        <v>61</v>
      </c>
      <c r="O77" s="5">
        <v>141</v>
      </c>
      <c r="P77" s="5">
        <v>1</v>
      </c>
      <c r="Q77" s="5">
        <v>1</v>
      </c>
      <c r="R77" s="5">
        <v>89</v>
      </c>
      <c r="S77" s="5">
        <v>96</v>
      </c>
      <c r="U77" s="11">
        <f t="shared" si="59"/>
        <v>4</v>
      </c>
      <c r="V77" s="11">
        <f t="shared" si="60"/>
        <v>2</v>
      </c>
      <c r="W77" s="11">
        <f t="shared" si="61"/>
        <v>763</v>
      </c>
      <c r="X77" s="11">
        <f t="shared" si="62"/>
        <v>510</v>
      </c>
    </row>
    <row r="78" spans="1:24" ht="24" customHeight="1" x14ac:dyDescent="0.3">
      <c r="A78" s="20" t="s">
        <v>85</v>
      </c>
      <c r="B78" s="4"/>
      <c r="C78" s="14">
        <f>SUM(C68:C77)</f>
        <v>15863</v>
      </c>
      <c r="D78" s="14">
        <f t="shared" ref="D78:F78" si="63">SUM(D68:D77)</f>
        <v>240</v>
      </c>
      <c r="E78" s="14">
        <f t="shared" si="63"/>
        <v>247</v>
      </c>
      <c r="F78" s="14">
        <f t="shared" si="63"/>
        <v>20957</v>
      </c>
      <c r="G78" s="63"/>
      <c r="H78" s="14">
        <f t="shared" ref="H78" si="64">SUM(H68:H77)</f>
        <v>151</v>
      </c>
      <c r="I78" s="14">
        <f t="shared" ref="I78" si="65">SUM(I68:I77)</f>
        <v>20</v>
      </c>
      <c r="J78" s="14">
        <f t="shared" ref="J78" si="66">SUM(J68:J77)</f>
        <v>10017</v>
      </c>
      <c r="K78" s="14">
        <f t="shared" ref="K78" si="67">SUM(K68:K77)</f>
        <v>5009</v>
      </c>
      <c r="L78" s="14">
        <f t="shared" ref="L78" si="68">SUM(L68:L77)</f>
        <v>13</v>
      </c>
      <c r="M78" s="14">
        <f t="shared" ref="M78" si="69">SUM(M68:M77)</f>
        <v>8</v>
      </c>
      <c r="N78" s="14">
        <f t="shared" ref="N78" si="70">SUM(N68:N77)</f>
        <v>1532</v>
      </c>
      <c r="O78" s="14">
        <f t="shared" ref="O78" si="71">SUM(O68:O77)</f>
        <v>2512</v>
      </c>
      <c r="P78" s="14">
        <f t="shared" ref="P78" si="72">SUM(P68:P77)</f>
        <v>29</v>
      </c>
      <c r="Q78" s="14">
        <f t="shared" ref="Q78" si="73">SUM(Q68:Q77)</f>
        <v>26</v>
      </c>
      <c r="R78" s="14">
        <f t="shared" ref="R78" si="74">SUM(R68:R77)</f>
        <v>830</v>
      </c>
      <c r="S78" s="14">
        <f t="shared" ref="S78" si="75">SUM(S68:S77)</f>
        <v>1057</v>
      </c>
      <c r="U78" s="14">
        <f t="shared" ref="U78:U80" si="76">SUM(H78,L78,P78)</f>
        <v>193</v>
      </c>
      <c r="V78" s="14">
        <f t="shared" ref="V78:V80" si="77">SUM(I78,M78,Q78)</f>
        <v>54</v>
      </c>
      <c r="W78" s="14">
        <f t="shared" ref="W78:W80" si="78">SUM(J78,N78,R78)</f>
        <v>12379</v>
      </c>
      <c r="X78" s="14">
        <f t="shared" ref="X78:X80" si="79">SUM(K78,O78,S78)</f>
        <v>8578</v>
      </c>
    </row>
    <row r="79" spans="1:24" x14ac:dyDescent="0.3">
      <c r="A79" s="19" t="s">
        <v>86</v>
      </c>
      <c r="B79" s="4"/>
      <c r="C79" s="11">
        <v>1613</v>
      </c>
      <c r="D79" s="11">
        <v>42</v>
      </c>
      <c r="E79" s="11">
        <v>45</v>
      </c>
      <c r="F79" s="11">
        <v>2338</v>
      </c>
      <c r="G79" s="69"/>
      <c r="H79" s="5">
        <v>30</v>
      </c>
      <c r="I79" s="5">
        <v>0</v>
      </c>
      <c r="J79" s="5">
        <v>1076</v>
      </c>
      <c r="K79" s="5">
        <v>500</v>
      </c>
      <c r="L79" s="5">
        <v>1</v>
      </c>
      <c r="M79" s="5">
        <v>3</v>
      </c>
      <c r="N79" s="5">
        <v>236</v>
      </c>
      <c r="O79" s="5">
        <v>349</v>
      </c>
      <c r="P79" s="5">
        <v>8</v>
      </c>
      <c r="Q79" s="5">
        <v>3</v>
      </c>
      <c r="R79" s="5">
        <v>81</v>
      </c>
      <c r="S79" s="5">
        <v>96</v>
      </c>
      <c r="U79" s="11">
        <f t="shared" si="76"/>
        <v>39</v>
      </c>
      <c r="V79" s="11">
        <f t="shared" si="77"/>
        <v>6</v>
      </c>
      <c r="W79" s="11">
        <f t="shared" si="78"/>
        <v>1393</v>
      </c>
      <c r="X79" s="11">
        <f t="shared" si="79"/>
        <v>945</v>
      </c>
    </row>
    <row r="80" spans="1:24" x14ac:dyDescent="0.3">
      <c r="A80" s="19" t="s">
        <v>87</v>
      </c>
      <c r="B80" s="4"/>
      <c r="C80" s="11">
        <v>672</v>
      </c>
      <c r="D80" s="11">
        <v>17</v>
      </c>
      <c r="E80" s="11">
        <v>19</v>
      </c>
      <c r="F80" s="11">
        <v>980</v>
      </c>
      <c r="G80" s="70"/>
      <c r="H80" s="5">
        <v>11</v>
      </c>
      <c r="I80" s="5">
        <v>1</v>
      </c>
      <c r="J80" s="5">
        <v>411</v>
      </c>
      <c r="K80" s="5">
        <v>207</v>
      </c>
      <c r="L80" s="5">
        <v>1</v>
      </c>
      <c r="M80" s="5">
        <v>3</v>
      </c>
      <c r="N80" s="5">
        <v>114</v>
      </c>
      <c r="O80" s="5">
        <v>146</v>
      </c>
      <c r="P80" s="5">
        <v>2</v>
      </c>
      <c r="Q80" s="5">
        <v>1</v>
      </c>
      <c r="R80" s="5">
        <v>47</v>
      </c>
      <c r="S80" s="5">
        <v>55</v>
      </c>
      <c r="U80" s="11">
        <f t="shared" si="76"/>
        <v>14</v>
      </c>
      <c r="V80" s="11">
        <f t="shared" si="77"/>
        <v>5</v>
      </c>
      <c r="W80" s="11">
        <f t="shared" si="78"/>
        <v>572</v>
      </c>
      <c r="X80" s="11">
        <f t="shared" si="79"/>
        <v>408</v>
      </c>
    </row>
    <row r="81" spans="1:24" ht="24" customHeight="1" x14ac:dyDescent="0.3">
      <c r="A81" s="20" t="s">
        <v>88</v>
      </c>
      <c r="B81" s="4"/>
      <c r="C81" s="14">
        <f>SUM(C79:C80)</f>
        <v>2285</v>
      </c>
      <c r="D81" s="14">
        <f t="shared" ref="D81:H81" si="80">SUM(D79:D80)</f>
        <v>59</v>
      </c>
      <c r="E81" s="14">
        <f t="shared" si="80"/>
        <v>64</v>
      </c>
      <c r="F81" s="14">
        <f t="shared" si="80"/>
        <v>3318</v>
      </c>
      <c r="G81" s="63"/>
      <c r="H81" s="14">
        <f t="shared" si="80"/>
        <v>41</v>
      </c>
      <c r="I81" s="14">
        <f t="shared" ref="I81" si="81">SUM(I79:I80)</f>
        <v>1</v>
      </c>
      <c r="J81" s="14">
        <f t="shared" ref="J81" si="82">SUM(J79:J80)</f>
        <v>1487</v>
      </c>
      <c r="K81" s="14">
        <f t="shared" ref="K81" si="83">SUM(K79:K80)</f>
        <v>707</v>
      </c>
      <c r="L81" s="14">
        <f t="shared" ref="L81" si="84">SUM(L79:L80)</f>
        <v>2</v>
      </c>
      <c r="M81" s="14">
        <f t="shared" ref="M81" si="85">SUM(M79:M80)</f>
        <v>6</v>
      </c>
      <c r="N81" s="14">
        <f t="shared" ref="N81" si="86">SUM(N79:N80)</f>
        <v>350</v>
      </c>
      <c r="O81" s="14">
        <f t="shared" ref="O81" si="87">SUM(O79:O80)</f>
        <v>495</v>
      </c>
      <c r="P81" s="14">
        <f t="shared" ref="P81" si="88">SUM(P79:P80)</f>
        <v>10</v>
      </c>
      <c r="Q81" s="14">
        <f t="shared" ref="Q81" si="89">SUM(Q79:Q80)</f>
        <v>4</v>
      </c>
      <c r="R81" s="14">
        <f t="shared" ref="R81" si="90">SUM(R79:R80)</f>
        <v>128</v>
      </c>
      <c r="S81" s="14">
        <f t="shared" ref="S81" si="91">SUM(S79:S80)</f>
        <v>151</v>
      </c>
      <c r="U81" s="14">
        <f t="shared" ref="U81:U86" si="92">SUM(H81,L81,P81)</f>
        <v>53</v>
      </c>
      <c r="V81" s="14">
        <f t="shared" ref="V81:V86" si="93">SUM(I81,M81,Q81)</f>
        <v>11</v>
      </c>
      <c r="W81" s="14">
        <f t="shared" ref="W81:W86" si="94">SUM(J81,N81,R81)</f>
        <v>1965</v>
      </c>
      <c r="X81" s="14">
        <f t="shared" ref="X81:X86" si="95">SUM(K81,O81,S81)</f>
        <v>1353</v>
      </c>
    </row>
    <row r="82" spans="1:24" x14ac:dyDescent="0.3">
      <c r="A82" s="19" t="s">
        <v>89</v>
      </c>
      <c r="B82" s="4"/>
      <c r="C82" s="11">
        <v>16570</v>
      </c>
      <c r="D82" s="11">
        <v>226</v>
      </c>
      <c r="E82" s="11">
        <v>238</v>
      </c>
      <c r="F82" s="11">
        <v>22409</v>
      </c>
      <c r="G82" s="71"/>
      <c r="H82" s="5">
        <v>135</v>
      </c>
      <c r="I82" s="5">
        <v>12</v>
      </c>
      <c r="J82" s="5">
        <v>10441</v>
      </c>
      <c r="K82" s="5">
        <v>4423</v>
      </c>
      <c r="L82" s="5">
        <v>16</v>
      </c>
      <c r="M82" s="5">
        <v>14</v>
      </c>
      <c r="N82" s="5">
        <v>2031</v>
      </c>
      <c r="O82" s="5">
        <v>3079</v>
      </c>
      <c r="P82" s="5">
        <v>43</v>
      </c>
      <c r="Q82" s="5">
        <v>18</v>
      </c>
      <c r="R82" s="5">
        <v>1137</v>
      </c>
      <c r="S82" s="5">
        <v>1298</v>
      </c>
      <c r="U82" s="11">
        <f t="shared" si="92"/>
        <v>194</v>
      </c>
      <c r="V82" s="11">
        <f t="shared" si="93"/>
        <v>44</v>
      </c>
      <c r="W82" s="11">
        <f t="shared" si="94"/>
        <v>13609</v>
      </c>
      <c r="X82" s="11">
        <f t="shared" si="95"/>
        <v>8800</v>
      </c>
    </row>
    <row r="83" spans="1:24" x14ac:dyDescent="0.3">
      <c r="A83" s="19" t="s">
        <v>90</v>
      </c>
      <c r="B83" s="4"/>
      <c r="C83" s="11">
        <v>698</v>
      </c>
      <c r="D83" s="11">
        <v>20</v>
      </c>
      <c r="E83" s="11">
        <v>22</v>
      </c>
      <c r="F83" s="11">
        <v>1020</v>
      </c>
      <c r="G83" s="71"/>
      <c r="H83" s="5">
        <v>11</v>
      </c>
      <c r="I83" s="5">
        <v>3</v>
      </c>
      <c r="J83" s="5">
        <v>479</v>
      </c>
      <c r="K83" s="5">
        <v>210</v>
      </c>
      <c r="L83" s="5">
        <v>3</v>
      </c>
      <c r="M83" s="5">
        <v>1</v>
      </c>
      <c r="N83" s="5">
        <v>107</v>
      </c>
      <c r="O83" s="5">
        <v>155</v>
      </c>
      <c r="P83" s="5">
        <v>2</v>
      </c>
      <c r="Q83" s="5">
        <v>2</v>
      </c>
      <c r="R83" s="5">
        <v>30</v>
      </c>
      <c r="S83" s="5">
        <v>39</v>
      </c>
      <c r="U83" s="11">
        <f t="shared" si="92"/>
        <v>16</v>
      </c>
      <c r="V83" s="11">
        <f t="shared" si="93"/>
        <v>6</v>
      </c>
      <c r="W83" s="11">
        <f t="shared" si="94"/>
        <v>616</v>
      </c>
      <c r="X83" s="11">
        <f t="shared" si="95"/>
        <v>404</v>
      </c>
    </row>
    <row r="84" spans="1:24" x14ac:dyDescent="0.3">
      <c r="A84" s="19" t="s">
        <v>91</v>
      </c>
      <c r="B84" s="4"/>
      <c r="C84" s="11">
        <v>359</v>
      </c>
      <c r="D84" s="11">
        <v>10</v>
      </c>
      <c r="E84" s="11">
        <v>10</v>
      </c>
      <c r="F84" s="11">
        <v>541</v>
      </c>
      <c r="G84" s="71"/>
      <c r="H84" s="5">
        <v>7</v>
      </c>
      <c r="I84" s="5">
        <v>1</v>
      </c>
      <c r="J84" s="5">
        <v>233</v>
      </c>
      <c r="K84" s="5">
        <v>129</v>
      </c>
      <c r="L84" s="5">
        <v>0</v>
      </c>
      <c r="M84" s="5">
        <v>1</v>
      </c>
      <c r="N84" s="5">
        <v>58</v>
      </c>
      <c r="O84" s="5">
        <v>86</v>
      </c>
      <c r="P84" s="5">
        <v>0</v>
      </c>
      <c r="Q84" s="5">
        <v>1</v>
      </c>
      <c r="R84" s="5">
        <v>20</v>
      </c>
      <c r="S84" s="5">
        <v>15</v>
      </c>
      <c r="U84" s="11">
        <f t="shared" si="92"/>
        <v>7</v>
      </c>
      <c r="V84" s="11">
        <f t="shared" si="93"/>
        <v>3</v>
      </c>
      <c r="W84" s="11">
        <f t="shared" si="94"/>
        <v>311</v>
      </c>
      <c r="X84" s="11">
        <f t="shared" si="95"/>
        <v>230</v>
      </c>
    </row>
    <row r="85" spans="1:24" x14ac:dyDescent="0.3">
      <c r="A85" s="19" t="s">
        <v>92</v>
      </c>
      <c r="B85" s="4"/>
      <c r="C85" s="11">
        <v>1605</v>
      </c>
      <c r="D85" s="11">
        <v>61</v>
      </c>
      <c r="E85" s="11">
        <v>63</v>
      </c>
      <c r="F85" s="11">
        <v>2454</v>
      </c>
      <c r="G85" s="71"/>
      <c r="H85" s="5">
        <v>37</v>
      </c>
      <c r="I85" s="5">
        <v>1</v>
      </c>
      <c r="J85" s="5">
        <v>1101</v>
      </c>
      <c r="K85" s="5">
        <v>528</v>
      </c>
      <c r="L85" s="5">
        <v>7</v>
      </c>
      <c r="M85" s="5">
        <v>4</v>
      </c>
      <c r="N85" s="5">
        <v>256</v>
      </c>
      <c r="O85" s="5">
        <v>417</v>
      </c>
      <c r="P85" s="5">
        <v>9</v>
      </c>
      <c r="Q85" s="5">
        <v>5</v>
      </c>
      <c r="R85" s="5">
        <v>89</v>
      </c>
      <c r="S85" s="5">
        <v>63</v>
      </c>
      <c r="U85" s="11">
        <f t="shared" si="92"/>
        <v>53</v>
      </c>
      <c r="V85" s="11">
        <f t="shared" si="93"/>
        <v>10</v>
      </c>
      <c r="W85" s="11">
        <f t="shared" si="94"/>
        <v>1446</v>
      </c>
      <c r="X85" s="11">
        <f t="shared" si="95"/>
        <v>1008</v>
      </c>
    </row>
    <row r="86" spans="1:24" x14ac:dyDescent="0.3">
      <c r="A86" s="19" t="s">
        <v>93</v>
      </c>
      <c r="B86" s="4"/>
      <c r="C86" s="11">
        <v>995</v>
      </c>
      <c r="D86" s="11">
        <v>36</v>
      </c>
      <c r="E86" s="11">
        <v>37</v>
      </c>
      <c r="F86" s="11">
        <v>1693</v>
      </c>
      <c r="G86" s="71"/>
      <c r="H86" s="5">
        <v>21</v>
      </c>
      <c r="I86" s="5">
        <v>1</v>
      </c>
      <c r="J86" s="5">
        <v>747</v>
      </c>
      <c r="K86" s="5">
        <v>335</v>
      </c>
      <c r="L86" s="5">
        <v>5</v>
      </c>
      <c r="M86" s="5">
        <v>3</v>
      </c>
      <c r="N86" s="5">
        <v>230</v>
      </c>
      <c r="O86" s="5">
        <v>311</v>
      </c>
      <c r="P86" s="5">
        <v>4</v>
      </c>
      <c r="Q86" s="5">
        <v>3</v>
      </c>
      <c r="R86" s="5">
        <v>37</v>
      </c>
      <c r="S86" s="5">
        <v>33</v>
      </c>
      <c r="U86" s="11">
        <f t="shared" si="92"/>
        <v>30</v>
      </c>
      <c r="V86" s="11">
        <f t="shared" si="93"/>
        <v>7</v>
      </c>
      <c r="W86" s="11">
        <f t="shared" si="94"/>
        <v>1014</v>
      </c>
      <c r="X86" s="11">
        <f t="shared" si="95"/>
        <v>679</v>
      </c>
    </row>
    <row r="87" spans="1:24" ht="24" customHeight="1" x14ac:dyDescent="0.3">
      <c r="A87" s="20" t="s">
        <v>94</v>
      </c>
      <c r="B87" s="4"/>
      <c r="C87" s="14">
        <f>SUM(C82:C86)</f>
        <v>20227</v>
      </c>
      <c r="D87" s="14">
        <f t="shared" ref="D87:F87" si="96">SUM(D82:D86)</f>
        <v>353</v>
      </c>
      <c r="E87" s="14">
        <f t="shared" si="96"/>
        <v>370</v>
      </c>
      <c r="F87" s="14">
        <f t="shared" si="96"/>
        <v>28117</v>
      </c>
      <c r="G87" s="63"/>
      <c r="H87" s="14">
        <f t="shared" ref="H87" si="97">SUM(H82:H86)</f>
        <v>211</v>
      </c>
      <c r="I87" s="14">
        <f t="shared" ref="I87" si="98">SUM(I82:I86)</f>
        <v>18</v>
      </c>
      <c r="J87" s="14">
        <f t="shared" ref="J87" si="99">SUM(J82:J86)</f>
        <v>13001</v>
      </c>
      <c r="K87" s="14">
        <f t="shared" ref="K87" si="100">SUM(K82:K86)</f>
        <v>5625</v>
      </c>
      <c r="L87" s="14">
        <f t="shared" ref="L87" si="101">SUM(L82:L86)</f>
        <v>31</v>
      </c>
      <c r="M87" s="14">
        <f t="shared" ref="M87" si="102">SUM(M82:M86)</f>
        <v>23</v>
      </c>
      <c r="N87" s="14">
        <f t="shared" ref="N87" si="103">SUM(N82:N86)</f>
        <v>2682</v>
      </c>
      <c r="O87" s="14">
        <f t="shared" ref="O87" si="104">SUM(O82:O86)</f>
        <v>4048</v>
      </c>
      <c r="P87" s="14">
        <f t="shared" ref="P87" si="105">SUM(P82:P86)</f>
        <v>58</v>
      </c>
      <c r="Q87" s="14">
        <f t="shared" ref="Q87" si="106">SUM(Q82:Q86)</f>
        <v>29</v>
      </c>
      <c r="R87" s="14">
        <f t="shared" ref="R87" si="107">SUM(R82:R86)</f>
        <v>1313</v>
      </c>
      <c r="S87" s="14">
        <f t="shared" ref="S87" si="108">SUM(S82:S86)</f>
        <v>1448</v>
      </c>
      <c r="U87" s="14">
        <f t="shared" ref="U87" si="109">SUM(H87,L87,P87)</f>
        <v>300</v>
      </c>
      <c r="V87" s="14">
        <f t="shared" ref="V87" si="110">SUM(I87,M87,Q87)</f>
        <v>70</v>
      </c>
      <c r="W87" s="14">
        <f t="shared" ref="W87" si="111">SUM(J87,N87,R87)</f>
        <v>16996</v>
      </c>
      <c r="X87" s="14">
        <f t="shared" ref="X87" si="112">SUM(K87,O87,S87)</f>
        <v>11121</v>
      </c>
    </row>
    <row r="88" spans="1:24" x14ac:dyDescent="0.3">
      <c r="A88" s="19" t="s">
        <v>95</v>
      </c>
      <c r="B88" s="4"/>
      <c r="C88" s="5">
        <v>4872</v>
      </c>
      <c r="D88" s="5">
        <v>82</v>
      </c>
      <c r="E88" s="5">
        <v>86</v>
      </c>
      <c r="F88" s="5">
        <v>6960</v>
      </c>
      <c r="G88" s="33"/>
      <c r="H88" s="5">
        <v>45</v>
      </c>
      <c r="I88" s="5">
        <v>3</v>
      </c>
      <c r="J88" s="5">
        <v>3455</v>
      </c>
      <c r="K88" s="5">
        <v>954</v>
      </c>
      <c r="L88" s="5">
        <v>8</v>
      </c>
      <c r="M88" s="5">
        <v>5</v>
      </c>
      <c r="N88" s="5">
        <v>759</v>
      </c>
      <c r="O88" s="5">
        <v>1108</v>
      </c>
      <c r="P88" s="5">
        <v>16</v>
      </c>
      <c r="Q88" s="5">
        <v>9</v>
      </c>
      <c r="R88" s="5">
        <v>313</v>
      </c>
      <c r="S88" s="72">
        <v>371</v>
      </c>
      <c r="U88" s="11">
        <f t="shared" ref="U88:U93" si="113">SUM(H88,L88,P88)</f>
        <v>69</v>
      </c>
      <c r="V88" s="11">
        <f t="shared" ref="V88:V93" si="114">SUM(I88,M88,Q88)</f>
        <v>17</v>
      </c>
      <c r="W88" s="11">
        <f t="shared" ref="W88:W93" si="115">SUM(J88,N88,R88)</f>
        <v>4527</v>
      </c>
      <c r="X88" s="11">
        <f t="shared" ref="X88:X93" si="116">SUM(K88,O88,S88)</f>
        <v>2433</v>
      </c>
    </row>
    <row r="89" spans="1:24" x14ac:dyDescent="0.3">
      <c r="A89" s="19" t="s">
        <v>96</v>
      </c>
      <c r="B89" s="4"/>
      <c r="C89" s="5">
        <v>1269</v>
      </c>
      <c r="D89" s="5">
        <v>56</v>
      </c>
      <c r="E89" s="5">
        <v>64</v>
      </c>
      <c r="F89" s="5">
        <v>2061</v>
      </c>
      <c r="G89" s="33"/>
      <c r="H89" s="5">
        <v>44</v>
      </c>
      <c r="I89" s="5">
        <v>5</v>
      </c>
      <c r="J89" s="5">
        <v>913</v>
      </c>
      <c r="K89" s="5">
        <v>343</v>
      </c>
      <c r="L89" s="5">
        <v>6</v>
      </c>
      <c r="M89" s="5">
        <v>2</v>
      </c>
      <c r="N89" s="5">
        <v>327</v>
      </c>
      <c r="O89" s="5">
        <v>397</v>
      </c>
      <c r="P89" s="5">
        <v>5</v>
      </c>
      <c r="Q89" s="5">
        <v>2</v>
      </c>
      <c r="R89" s="5">
        <v>45</v>
      </c>
      <c r="S89" s="72">
        <v>36</v>
      </c>
      <c r="U89" s="11">
        <f t="shared" si="113"/>
        <v>55</v>
      </c>
      <c r="V89" s="11">
        <f t="shared" si="114"/>
        <v>9</v>
      </c>
      <c r="W89" s="11">
        <f t="shared" si="115"/>
        <v>1285</v>
      </c>
      <c r="X89" s="11">
        <f t="shared" si="116"/>
        <v>776</v>
      </c>
    </row>
    <row r="90" spans="1:24" x14ac:dyDescent="0.3">
      <c r="A90" s="19" t="s">
        <v>97</v>
      </c>
      <c r="B90" s="4"/>
      <c r="C90" s="5">
        <v>332</v>
      </c>
      <c r="D90" s="5">
        <v>8</v>
      </c>
      <c r="E90" s="5">
        <v>9</v>
      </c>
      <c r="F90" s="5">
        <v>542</v>
      </c>
      <c r="G90" s="33"/>
      <c r="H90" s="5">
        <v>4</v>
      </c>
      <c r="I90" s="5">
        <v>1</v>
      </c>
      <c r="J90" s="5">
        <v>273</v>
      </c>
      <c r="K90" s="5">
        <v>92</v>
      </c>
      <c r="L90" s="5">
        <v>0</v>
      </c>
      <c r="M90" s="5">
        <v>1</v>
      </c>
      <c r="N90" s="5">
        <v>57</v>
      </c>
      <c r="O90" s="5">
        <v>91</v>
      </c>
      <c r="P90" s="5">
        <v>2</v>
      </c>
      <c r="Q90" s="5">
        <v>1</v>
      </c>
      <c r="R90" s="5">
        <v>10</v>
      </c>
      <c r="S90" s="72">
        <v>19</v>
      </c>
      <c r="U90" s="11">
        <f t="shared" si="113"/>
        <v>6</v>
      </c>
      <c r="V90" s="11">
        <f t="shared" si="114"/>
        <v>3</v>
      </c>
      <c r="W90" s="11">
        <f t="shared" si="115"/>
        <v>340</v>
      </c>
      <c r="X90" s="11">
        <f t="shared" si="116"/>
        <v>202</v>
      </c>
    </row>
    <row r="91" spans="1:24" x14ac:dyDescent="0.3">
      <c r="A91" s="19" t="s">
        <v>98</v>
      </c>
      <c r="B91" s="4"/>
      <c r="C91" s="5">
        <v>501</v>
      </c>
      <c r="D91" s="5">
        <v>16</v>
      </c>
      <c r="E91" s="5">
        <v>19</v>
      </c>
      <c r="F91" s="5">
        <v>813</v>
      </c>
      <c r="G91" s="33"/>
      <c r="H91" s="5">
        <v>8</v>
      </c>
      <c r="I91" s="5">
        <v>1</v>
      </c>
      <c r="J91" s="5">
        <v>358</v>
      </c>
      <c r="K91" s="5">
        <v>135</v>
      </c>
      <c r="L91" s="5">
        <v>6</v>
      </c>
      <c r="M91" s="5">
        <v>1</v>
      </c>
      <c r="N91" s="5">
        <v>135</v>
      </c>
      <c r="O91" s="5">
        <v>158</v>
      </c>
      <c r="P91" s="5">
        <v>2</v>
      </c>
      <c r="Q91" s="5">
        <v>1</v>
      </c>
      <c r="R91" s="5">
        <v>11</v>
      </c>
      <c r="S91" s="72">
        <v>16</v>
      </c>
      <c r="U91" s="11">
        <f t="shared" si="113"/>
        <v>16</v>
      </c>
      <c r="V91" s="11">
        <f t="shared" si="114"/>
        <v>3</v>
      </c>
      <c r="W91" s="11">
        <f t="shared" si="115"/>
        <v>504</v>
      </c>
      <c r="X91" s="11">
        <f t="shared" si="116"/>
        <v>309</v>
      </c>
    </row>
    <row r="92" spans="1:24" x14ac:dyDescent="0.3">
      <c r="A92" s="19" t="s">
        <v>99</v>
      </c>
      <c r="B92" s="4"/>
      <c r="C92" s="44">
        <v>2137</v>
      </c>
      <c r="D92" s="44">
        <v>53</v>
      </c>
      <c r="E92" s="44">
        <v>57</v>
      </c>
      <c r="F92" s="44">
        <v>3379</v>
      </c>
      <c r="G92" s="33"/>
      <c r="H92" s="44">
        <v>38</v>
      </c>
      <c r="I92" s="44">
        <v>3</v>
      </c>
      <c r="J92" s="44">
        <v>1621</v>
      </c>
      <c r="K92" s="44">
        <v>494</v>
      </c>
      <c r="L92" s="44">
        <v>4</v>
      </c>
      <c r="M92" s="44">
        <v>4</v>
      </c>
      <c r="N92" s="44">
        <v>481</v>
      </c>
      <c r="O92" s="44">
        <v>607</v>
      </c>
      <c r="P92" s="44">
        <v>7</v>
      </c>
      <c r="Q92" s="44">
        <v>1</v>
      </c>
      <c r="R92" s="44">
        <v>78</v>
      </c>
      <c r="S92" s="73">
        <v>98</v>
      </c>
      <c r="U92" s="11">
        <f t="shared" si="113"/>
        <v>49</v>
      </c>
      <c r="V92" s="11">
        <f t="shared" si="114"/>
        <v>8</v>
      </c>
      <c r="W92" s="11">
        <f t="shared" si="115"/>
        <v>2180</v>
      </c>
      <c r="X92" s="11">
        <f t="shared" si="116"/>
        <v>1199</v>
      </c>
    </row>
    <row r="93" spans="1:24" ht="24" customHeight="1" x14ac:dyDescent="0.3">
      <c r="A93" s="20" t="s">
        <v>100</v>
      </c>
      <c r="B93" s="4"/>
      <c r="C93" s="43">
        <f>SUM(C88:C92)</f>
        <v>9111</v>
      </c>
      <c r="D93" s="43">
        <f>SUM(D88:D92)</f>
        <v>215</v>
      </c>
      <c r="E93" s="43">
        <f>SUM(E88:E92)</f>
        <v>235</v>
      </c>
      <c r="F93" s="43">
        <f>SUM(F88:F92)</f>
        <v>13755</v>
      </c>
      <c r="G93" s="63"/>
      <c r="H93" s="43">
        <f t="shared" ref="H93:S93" si="117">SUM(H88:H92)</f>
        <v>139</v>
      </c>
      <c r="I93" s="43">
        <f t="shared" si="117"/>
        <v>13</v>
      </c>
      <c r="J93" s="43">
        <f t="shared" si="117"/>
        <v>6620</v>
      </c>
      <c r="K93" s="43">
        <f t="shared" si="117"/>
        <v>2018</v>
      </c>
      <c r="L93" s="43">
        <f t="shared" si="117"/>
        <v>24</v>
      </c>
      <c r="M93" s="43">
        <f t="shared" si="117"/>
        <v>13</v>
      </c>
      <c r="N93" s="43">
        <f t="shared" si="117"/>
        <v>1759</v>
      </c>
      <c r="O93" s="43">
        <f t="shared" si="117"/>
        <v>2361</v>
      </c>
      <c r="P93" s="43">
        <f t="shared" si="117"/>
        <v>32</v>
      </c>
      <c r="Q93" s="43">
        <f t="shared" si="117"/>
        <v>14</v>
      </c>
      <c r="R93" s="43">
        <f t="shared" si="117"/>
        <v>457</v>
      </c>
      <c r="S93" s="43">
        <f t="shared" si="117"/>
        <v>540</v>
      </c>
      <c r="U93" s="14">
        <f t="shared" si="113"/>
        <v>195</v>
      </c>
      <c r="V93" s="14">
        <f t="shared" si="114"/>
        <v>40</v>
      </c>
      <c r="W93" s="14">
        <f t="shared" si="115"/>
        <v>8836</v>
      </c>
      <c r="X93" s="14">
        <f t="shared" si="116"/>
        <v>4919</v>
      </c>
    </row>
    <row r="94" spans="1:24" x14ac:dyDescent="0.3">
      <c r="A94" s="19" t="s">
        <v>101</v>
      </c>
      <c r="B94" s="4"/>
      <c r="C94" s="39">
        <v>579</v>
      </c>
      <c r="D94" s="39">
        <v>22</v>
      </c>
      <c r="E94" s="39">
        <v>25</v>
      </c>
      <c r="F94" s="39">
        <v>874</v>
      </c>
      <c r="G94" s="33"/>
      <c r="H94" s="39">
        <v>14</v>
      </c>
      <c r="I94" s="39">
        <v>3</v>
      </c>
      <c r="J94" s="39">
        <v>388</v>
      </c>
      <c r="K94" s="39">
        <v>178</v>
      </c>
      <c r="L94" s="39">
        <v>4</v>
      </c>
      <c r="M94" s="39">
        <v>4</v>
      </c>
      <c r="N94" s="39">
        <v>96</v>
      </c>
      <c r="O94" s="39">
        <v>150</v>
      </c>
      <c r="P94" s="39">
        <v>0</v>
      </c>
      <c r="Q94" s="39">
        <v>0</v>
      </c>
      <c r="R94" s="39">
        <v>27</v>
      </c>
      <c r="S94" s="39">
        <v>35</v>
      </c>
      <c r="U94" s="11">
        <f t="shared" ref="U94:U98" si="118">SUM(H94,L94,P94)</f>
        <v>18</v>
      </c>
      <c r="V94" s="11">
        <f t="shared" ref="V94:V98" si="119">SUM(I94,M94,Q94)</f>
        <v>7</v>
      </c>
      <c r="W94" s="11">
        <f t="shared" ref="W94:W98" si="120">SUM(J94,N94,R94)</f>
        <v>511</v>
      </c>
      <c r="X94" s="11">
        <f t="shared" ref="X94:X98" si="121">SUM(K94,O94,S94)</f>
        <v>363</v>
      </c>
    </row>
    <row r="95" spans="1:24" x14ac:dyDescent="0.3">
      <c r="A95" s="19" t="s">
        <v>102</v>
      </c>
      <c r="B95" s="4"/>
      <c r="C95" s="5">
        <v>799</v>
      </c>
      <c r="D95" s="5">
        <v>24</v>
      </c>
      <c r="E95" s="5">
        <v>26</v>
      </c>
      <c r="F95" s="5">
        <v>1212</v>
      </c>
      <c r="G95" s="33"/>
      <c r="H95" s="5">
        <v>16</v>
      </c>
      <c r="I95" s="5">
        <v>0</v>
      </c>
      <c r="J95" s="5">
        <v>575</v>
      </c>
      <c r="K95" s="5">
        <v>261</v>
      </c>
      <c r="L95" s="5">
        <v>4</v>
      </c>
      <c r="M95" s="5">
        <v>2</v>
      </c>
      <c r="N95" s="5">
        <v>116</v>
      </c>
      <c r="O95" s="5">
        <v>197</v>
      </c>
      <c r="P95" s="5">
        <v>2</v>
      </c>
      <c r="Q95" s="5">
        <v>2</v>
      </c>
      <c r="R95" s="5">
        <v>26</v>
      </c>
      <c r="S95" s="5">
        <v>37</v>
      </c>
      <c r="U95" s="11">
        <f t="shared" si="118"/>
        <v>22</v>
      </c>
      <c r="V95" s="11">
        <f t="shared" si="119"/>
        <v>4</v>
      </c>
      <c r="W95" s="11">
        <f t="shared" si="120"/>
        <v>717</v>
      </c>
      <c r="X95" s="11">
        <f t="shared" si="121"/>
        <v>495</v>
      </c>
    </row>
    <row r="96" spans="1:24" x14ac:dyDescent="0.3">
      <c r="A96" s="19" t="s">
        <v>103</v>
      </c>
      <c r="B96" s="4"/>
      <c r="C96" s="5">
        <v>963</v>
      </c>
      <c r="D96" s="5">
        <v>14</v>
      </c>
      <c r="E96" s="5">
        <v>15</v>
      </c>
      <c r="F96" s="5">
        <v>1365</v>
      </c>
      <c r="G96" s="33"/>
      <c r="H96" s="5">
        <v>8</v>
      </c>
      <c r="I96" s="5">
        <v>0</v>
      </c>
      <c r="J96" s="5">
        <v>645</v>
      </c>
      <c r="K96" s="5">
        <v>283</v>
      </c>
      <c r="L96" s="5">
        <v>2</v>
      </c>
      <c r="M96" s="5">
        <v>1</v>
      </c>
      <c r="N96" s="5">
        <v>119</v>
      </c>
      <c r="O96" s="5">
        <v>203</v>
      </c>
      <c r="P96" s="5">
        <v>2</v>
      </c>
      <c r="Q96" s="5">
        <v>2</v>
      </c>
      <c r="R96" s="5">
        <v>58</v>
      </c>
      <c r="S96" s="5">
        <v>57</v>
      </c>
      <c r="U96" s="11">
        <f t="shared" si="118"/>
        <v>12</v>
      </c>
      <c r="V96" s="11">
        <f t="shared" si="119"/>
        <v>3</v>
      </c>
      <c r="W96" s="11">
        <f t="shared" si="120"/>
        <v>822</v>
      </c>
      <c r="X96" s="11">
        <f t="shared" si="121"/>
        <v>543</v>
      </c>
    </row>
    <row r="97" spans="1:24" x14ac:dyDescent="0.3">
      <c r="A97" s="19" t="s">
        <v>104</v>
      </c>
      <c r="B97" s="4"/>
      <c r="C97" s="44">
        <v>876</v>
      </c>
      <c r="D97" s="44">
        <v>17</v>
      </c>
      <c r="E97" s="44">
        <v>18</v>
      </c>
      <c r="F97" s="44">
        <v>1376</v>
      </c>
      <c r="G97" s="33"/>
      <c r="H97" s="44">
        <v>11</v>
      </c>
      <c r="I97" s="44">
        <v>1</v>
      </c>
      <c r="J97" s="44">
        <v>643</v>
      </c>
      <c r="K97" s="44">
        <v>282</v>
      </c>
      <c r="L97" s="44">
        <v>0</v>
      </c>
      <c r="M97" s="44">
        <v>1</v>
      </c>
      <c r="N97" s="44">
        <v>138</v>
      </c>
      <c r="O97" s="44">
        <v>229</v>
      </c>
      <c r="P97" s="44">
        <v>4</v>
      </c>
      <c r="Q97" s="44">
        <v>1</v>
      </c>
      <c r="R97" s="44">
        <v>37</v>
      </c>
      <c r="S97" s="44">
        <v>47</v>
      </c>
      <c r="U97" s="11">
        <f t="shared" si="118"/>
        <v>15</v>
      </c>
      <c r="V97" s="11">
        <f t="shared" si="119"/>
        <v>3</v>
      </c>
      <c r="W97" s="11">
        <f t="shared" si="120"/>
        <v>818</v>
      </c>
      <c r="X97" s="11">
        <f t="shared" si="121"/>
        <v>558</v>
      </c>
    </row>
    <row r="98" spans="1:24" ht="24" customHeight="1" x14ac:dyDescent="0.3">
      <c r="A98" s="20" t="s">
        <v>105</v>
      </c>
      <c r="B98" s="4"/>
      <c r="C98" s="43">
        <f>SUM(C94:C97)</f>
        <v>3217</v>
      </c>
      <c r="D98" s="43">
        <f>SUM(D94:D97)</f>
        <v>77</v>
      </c>
      <c r="E98" s="43">
        <f>SUM(E94:E97)</f>
        <v>84</v>
      </c>
      <c r="F98" s="43">
        <f>SUM(F94:F97)</f>
        <v>4827</v>
      </c>
      <c r="G98" s="63"/>
      <c r="H98" s="43">
        <f t="shared" ref="H98:S98" si="122">SUM(H94:H97)</f>
        <v>49</v>
      </c>
      <c r="I98" s="43">
        <f t="shared" si="122"/>
        <v>4</v>
      </c>
      <c r="J98" s="43">
        <f t="shared" si="122"/>
        <v>2251</v>
      </c>
      <c r="K98" s="43">
        <f t="shared" si="122"/>
        <v>1004</v>
      </c>
      <c r="L98" s="43">
        <f t="shared" si="122"/>
        <v>10</v>
      </c>
      <c r="M98" s="43">
        <f t="shared" si="122"/>
        <v>8</v>
      </c>
      <c r="N98" s="43">
        <f t="shared" si="122"/>
        <v>469</v>
      </c>
      <c r="O98" s="43">
        <f t="shared" si="122"/>
        <v>779</v>
      </c>
      <c r="P98" s="43">
        <f t="shared" si="122"/>
        <v>8</v>
      </c>
      <c r="Q98" s="43">
        <f t="shared" si="122"/>
        <v>5</v>
      </c>
      <c r="R98" s="43">
        <f t="shared" si="122"/>
        <v>148</v>
      </c>
      <c r="S98" s="43">
        <f t="shared" si="122"/>
        <v>176</v>
      </c>
      <c r="U98" s="14">
        <f t="shared" si="118"/>
        <v>67</v>
      </c>
      <c r="V98" s="14">
        <f t="shared" si="119"/>
        <v>17</v>
      </c>
      <c r="W98" s="14">
        <f t="shared" si="120"/>
        <v>2868</v>
      </c>
      <c r="X98" s="14">
        <f t="shared" si="121"/>
        <v>1959</v>
      </c>
    </row>
    <row r="99" spans="1:24" x14ac:dyDescent="0.3">
      <c r="A99" s="19" t="s">
        <v>106</v>
      </c>
      <c r="B99" s="4"/>
      <c r="C99" s="39">
        <v>326</v>
      </c>
      <c r="D99" s="39">
        <v>16</v>
      </c>
      <c r="E99" s="39">
        <v>17</v>
      </c>
      <c r="F99" s="39">
        <v>482</v>
      </c>
      <c r="G99" s="45"/>
      <c r="H99" s="39">
        <v>12</v>
      </c>
      <c r="I99" s="39">
        <v>1</v>
      </c>
      <c r="J99" s="39">
        <v>216</v>
      </c>
      <c r="K99" s="39">
        <v>99</v>
      </c>
      <c r="L99" s="39">
        <v>1</v>
      </c>
      <c r="M99" s="39">
        <v>0</v>
      </c>
      <c r="N99" s="39">
        <v>39</v>
      </c>
      <c r="O99" s="39">
        <v>92</v>
      </c>
      <c r="P99" s="39">
        <v>2</v>
      </c>
      <c r="Q99" s="39">
        <v>1</v>
      </c>
      <c r="R99" s="39">
        <v>20</v>
      </c>
      <c r="S99" s="39">
        <v>16</v>
      </c>
      <c r="U99" s="11">
        <f t="shared" ref="U99:U101" si="123">SUM(H99,L99,P99)</f>
        <v>15</v>
      </c>
      <c r="V99" s="11">
        <f t="shared" ref="V99:V101" si="124">SUM(I99,M99,Q99)</f>
        <v>2</v>
      </c>
      <c r="W99" s="11">
        <f t="shared" ref="W99:W101" si="125">SUM(J99,N99,R99)</f>
        <v>275</v>
      </c>
      <c r="X99" s="11">
        <f t="shared" ref="X99:X101" si="126">SUM(K99,O99,S99)</f>
        <v>207</v>
      </c>
    </row>
    <row r="100" spans="1:24" x14ac:dyDescent="0.3">
      <c r="A100" s="19" t="s">
        <v>107</v>
      </c>
      <c r="B100" s="4"/>
      <c r="C100" s="5">
        <v>135</v>
      </c>
      <c r="D100" s="5">
        <v>5</v>
      </c>
      <c r="E100" s="5">
        <v>5</v>
      </c>
      <c r="F100" s="5">
        <v>240</v>
      </c>
      <c r="G100" s="33"/>
      <c r="H100" s="5">
        <v>3</v>
      </c>
      <c r="I100" s="5">
        <v>0</v>
      </c>
      <c r="J100" s="5">
        <v>100</v>
      </c>
      <c r="K100" s="5">
        <v>44</v>
      </c>
      <c r="L100" s="5">
        <v>0</v>
      </c>
      <c r="M100" s="5">
        <v>0</v>
      </c>
      <c r="N100" s="5">
        <v>39</v>
      </c>
      <c r="O100" s="5">
        <v>45</v>
      </c>
      <c r="P100" s="5">
        <v>2</v>
      </c>
      <c r="Q100" s="5">
        <v>0</v>
      </c>
      <c r="R100" s="5">
        <v>7</v>
      </c>
      <c r="S100" s="5">
        <v>5</v>
      </c>
      <c r="U100" s="11">
        <f t="shared" si="123"/>
        <v>5</v>
      </c>
      <c r="V100" s="11">
        <f t="shared" si="124"/>
        <v>0</v>
      </c>
      <c r="W100" s="11">
        <f t="shared" si="125"/>
        <v>146</v>
      </c>
      <c r="X100" s="11">
        <f t="shared" si="126"/>
        <v>94</v>
      </c>
    </row>
    <row r="101" spans="1:24" ht="24" customHeight="1" x14ac:dyDescent="0.3">
      <c r="A101" s="20" t="s">
        <v>108</v>
      </c>
      <c r="B101" s="4"/>
      <c r="C101" s="38">
        <f>SUM(C99:C100)</f>
        <v>461</v>
      </c>
      <c r="D101" s="38">
        <f>SUM(D99:D100)</f>
        <v>21</v>
      </c>
      <c r="E101" s="38">
        <f>SUM(E99:E100)</f>
        <v>22</v>
      </c>
      <c r="F101" s="38">
        <f>SUM(F99:F100)</f>
        <v>722</v>
      </c>
      <c r="G101" s="63"/>
      <c r="H101" s="38">
        <f t="shared" ref="H101:S101" si="127">SUM(H99:H100)</f>
        <v>15</v>
      </c>
      <c r="I101" s="38">
        <f t="shared" si="127"/>
        <v>1</v>
      </c>
      <c r="J101" s="38">
        <f t="shared" si="127"/>
        <v>316</v>
      </c>
      <c r="K101" s="38">
        <f t="shared" si="127"/>
        <v>143</v>
      </c>
      <c r="L101" s="38">
        <f t="shared" si="127"/>
        <v>1</v>
      </c>
      <c r="M101" s="38">
        <f t="shared" si="127"/>
        <v>0</v>
      </c>
      <c r="N101" s="38">
        <f t="shared" si="127"/>
        <v>78</v>
      </c>
      <c r="O101" s="38">
        <f t="shared" si="127"/>
        <v>137</v>
      </c>
      <c r="P101" s="38">
        <f t="shared" si="127"/>
        <v>4</v>
      </c>
      <c r="Q101" s="38">
        <f t="shared" si="127"/>
        <v>1</v>
      </c>
      <c r="R101" s="38">
        <f t="shared" si="127"/>
        <v>27</v>
      </c>
      <c r="S101" s="38">
        <f t="shared" si="127"/>
        <v>21</v>
      </c>
      <c r="U101" s="14">
        <f t="shared" si="123"/>
        <v>20</v>
      </c>
      <c r="V101" s="14">
        <f t="shared" si="124"/>
        <v>2</v>
      </c>
      <c r="W101" s="14">
        <f t="shared" si="125"/>
        <v>421</v>
      </c>
      <c r="X101" s="14">
        <f t="shared" si="126"/>
        <v>301</v>
      </c>
    </row>
    <row r="102" spans="1:24" x14ac:dyDescent="0.3">
      <c r="A102" s="19" t="s">
        <v>109</v>
      </c>
      <c r="B102" s="4"/>
      <c r="C102" s="39">
        <v>3656</v>
      </c>
      <c r="D102" s="39">
        <v>60</v>
      </c>
      <c r="E102" s="39">
        <v>61</v>
      </c>
      <c r="F102" s="39">
        <v>5768</v>
      </c>
      <c r="G102" s="33"/>
      <c r="H102" s="39">
        <v>35</v>
      </c>
      <c r="I102" s="39">
        <v>9</v>
      </c>
      <c r="J102" s="39">
        <v>2535</v>
      </c>
      <c r="K102" s="39">
        <v>748</v>
      </c>
      <c r="L102" s="39">
        <v>3</v>
      </c>
      <c r="M102" s="39">
        <v>6</v>
      </c>
      <c r="N102" s="39">
        <v>839</v>
      </c>
      <c r="O102" s="39">
        <v>1143</v>
      </c>
      <c r="P102" s="39">
        <v>4</v>
      </c>
      <c r="Q102" s="39">
        <v>4</v>
      </c>
      <c r="R102" s="39">
        <v>233</v>
      </c>
      <c r="S102" s="39">
        <v>270</v>
      </c>
      <c r="U102" s="11">
        <f t="shared" ref="U102:U108" si="128">SUM(H102,L102,P102)</f>
        <v>42</v>
      </c>
      <c r="V102" s="11">
        <f t="shared" ref="V102:V108" si="129">SUM(I102,M102,Q102)</f>
        <v>19</v>
      </c>
      <c r="W102" s="11">
        <f t="shared" ref="W102:W108" si="130">SUM(J102,N102,R102)</f>
        <v>3607</v>
      </c>
      <c r="X102" s="11">
        <f t="shared" ref="X102:X108" si="131">SUM(K102,O102,S102)</f>
        <v>2161</v>
      </c>
    </row>
    <row r="103" spans="1:24" x14ac:dyDescent="0.3">
      <c r="A103" s="19" t="s">
        <v>110</v>
      </c>
      <c r="B103" s="4"/>
      <c r="C103" s="5">
        <v>1174</v>
      </c>
      <c r="D103" s="5">
        <v>41</v>
      </c>
      <c r="E103" s="5">
        <v>45</v>
      </c>
      <c r="F103" s="5">
        <v>2090</v>
      </c>
      <c r="G103" s="33"/>
      <c r="H103" s="5">
        <v>28</v>
      </c>
      <c r="I103" s="5">
        <v>1</v>
      </c>
      <c r="J103" s="5">
        <v>881</v>
      </c>
      <c r="K103" s="5">
        <v>265</v>
      </c>
      <c r="L103" s="5">
        <v>7</v>
      </c>
      <c r="M103" s="5">
        <v>4</v>
      </c>
      <c r="N103" s="5">
        <v>420</v>
      </c>
      <c r="O103" s="5">
        <v>400</v>
      </c>
      <c r="P103" s="5">
        <v>2</v>
      </c>
      <c r="Q103" s="5">
        <v>3</v>
      </c>
      <c r="R103" s="5">
        <v>71</v>
      </c>
      <c r="S103" s="5">
        <v>53</v>
      </c>
      <c r="U103" s="11">
        <f t="shared" si="128"/>
        <v>37</v>
      </c>
      <c r="V103" s="11">
        <f t="shared" si="129"/>
        <v>8</v>
      </c>
      <c r="W103" s="11">
        <f t="shared" si="130"/>
        <v>1372</v>
      </c>
      <c r="X103" s="11">
        <f t="shared" si="131"/>
        <v>718</v>
      </c>
    </row>
    <row r="104" spans="1:24" x14ac:dyDescent="0.3">
      <c r="A104" s="19" t="s">
        <v>111</v>
      </c>
      <c r="B104" s="4"/>
      <c r="C104" s="5">
        <v>1175</v>
      </c>
      <c r="D104" s="5">
        <v>24</v>
      </c>
      <c r="E104" s="5">
        <v>24</v>
      </c>
      <c r="F104" s="5">
        <v>2036</v>
      </c>
      <c r="G104" s="33"/>
      <c r="H104" s="5">
        <v>17</v>
      </c>
      <c r="I104" s="5">
        <v>1</v>
      </c>
      <c r="J104" s="5">
        <v>872</v>
      </c>
      <c r="K104" s="5">
        <v>291</v>
      </c>
      <c r="L104" s="5">
        <v>0</v>
      </c>
      <c r="M104" s="5">
        <v>2</v>
      </c>
      <c r="N104" s="5">
        <v>270</v>
      </c>
      <c r="O104" s="5">
        <v>453</v>
      </c>
      <c r="P104" s="5">
        <v>4</v>
      </c>
      <c r="Q104" s="5">
        <v>0</v>
      </c>
      <c r="R104" s="5">
        <v>85</v>
      </c>
      <c r="S104" s="5">
        <v>65</v>
      </c>
      <c r="U104" s="11">
        <f t="shared" si="128"/>
        <v>21</v>
      </c>
      <c r="V104" s="11">
        <f t="shared" si="129"/>
        <v>3</v>
      </c>
      <c r="W104" s="11">
        <f t="shared" si="130"/>
        <v>1227</v>
      </c>
      <c r="X104" s="11">
        <f t="shared" si="131"/>
        <v>809</v>
      </c>
    </row>
    <row r="105" spans="1:24" x14ac:dyDescent="0.3">
      <c r="A105" s="19" t="s">
        <v>112</v>
      </c>
      <c r="B105" s="4"/>
      <c r="C105" s="5">
        <v>957</v>
      </c>
      <c r="D105" s="5">
        <v>19</v>
      </c>
      <c r="E105" s="5">
        <v>25</v>
      </c>
      <c r="F105" s="5">
        <v>1532</v>
      </c>
      <c r="G105" s="33"/>
      <c r="H105" s="5">
        <v>11</v>
      </c>
      <c r="I105" s="5">
        <v>2</v>
      </c>
      <c r="J105" s="5">
        <v>672</v>
      </c>
      <c r="K105" s="5">
        <v>264</v>
      </c>
      <c r="L105" s="5">
        <v>4</v>
      </c>
      <c r="M105" s="5">
        <v>5</v>
      </c>
      <c r="N105" s="5">
        <v>196</v>
      </c>
      <c r="O105" s="5">
        <v>303</v>
      </c>
      <c r="P105" s="5">
        <v>3</v>
      </c>
      <c r="Q105" s="5">
        <v>0</v>
      </c>
      <c r="R105" s="5">
        <v>39</v>
      </c>
      <c r="S105" s="5">
        <v>58</v>
      </c>
      <c r="U105" s="11">
        <f t="shared" si="128"/>
        <v>18</v>
      </c>
      <c r="V105" s="11">
        <f t="shared" si="129"/>
        <v>7</v>
      </c>
      <c r="W105" s="11">
        <f t="shared" si="130"/>
        <v>907</v>
      </c>
      <c r="X105" s="11">
        <f t="shared" si="131"/>
        <v>625</v>
      </c>
    </row>
    <row r="106" spans="1:24" x14ac:dyDescent="0.3">
      <c r="A106" s="19" t="s">
        <v>113</v>
      </c>
      <c r="B106" s="4"/>
      <c r="C106" s="5">
        <v>1763</v>
      </c>
      <c r="D106" s="5">
        <v>50</v>
      </c>
      <c r="E106" s="5">
        <v>53</v>
      </c>
      <c r="F106" s="5">
        <v>2973</v>
      </c>
      <c r="G106" s="33"/>
      <c r="H106" s="5">
        <v>39</v>
      </c>
      <c r="I106" s="5">
        <v>2</v>
      </c>
      <c r="J106" s="5">
        <v>1320</v>
      </c>
      <c r="K106" s="5">
        <v>560</v>
      </c>
      <c r="L106" s="5">
        <v>6</v>
      </c>
      <c r="M106" s="5">
        <v>2</v>
      </c>
      <c r="N106" s="5">
        <v>421</v>
      </c>
      <c r="O106" s="5">
        <v>568</v>
      </c>
      <c r="P106" s="5">
        <v>4</v>
      </c>
      <c r="Q106" s="5">
        <v>0</v>
      </c>
      <c r="R106" s="5">
        <v>53</v>
      </c>
      <c r="S106" s="5">
        <v>51</v>
      </c>
      <c r="U106" s="11">
        <f t="shared" si="128"/>
        <v>49</v>
      </c>
      <c r="V106" s="11">
        <f t="shared" si="129"/>
        <v>4</v>
      </c>
      <c r="W106" s="11">
        <f t="shared" si="130"/>
        <v>1794</v>
      </c>
      <c r="X106" s="11">
        <f t="shared" si="131"/>
        <v>1179</v>
      </c>
    </row>
    <row r="107" spans="1:24" x14ac:dyDescent="0.3">
      <c r="A107" s="19" t="s">
        <v>114</v>
      </c>
      <c r="B107" s="4"/>
      <c r="C107" s="44">
        <v>799</v>
      </c>
      <c r="D107" s="44">
        <v>21</v>
      </c>
      <c r="E107" s="44">
        <v>24</v>
      </c>
      <c r="F107" s="44">
        <v>1247</v>
      </c>
      <c r="G107" s="33"/>
      <c r="H107" s="44">
        <v>15</v>
      </c>
      <c r="I107" s="44">
        <v>0</v>
      </c>
      <c r="J107" s="44">
        <v>598</v>
      </c>
      <c r="K107" s="44">
        <v>149</v>
      </c>
      <c r="L107" s="44">
        <v>4</v>
      </c>
      <c r="M107" s="44">
        <v>2</v>
      </c>
      <c r="N107" s="44">
        <v>171</v>
      </c>
      <c r="O107" s="44">
        <v>223</v>
      </c>
      <c r="P107" s="44">
        <v>3</v>
      </c>
      <c r="Q107" s="44">
        <v>0</v>
      </c>
      <c r="R107" s="44">
        <v>43</v>
      </c>
      <c r="S107" s="44">
        <v>63</v>
      </c>
      <c r="U107" s="11">
        <f t="shared" si="128"/>
        <v>22</v>
      </c>
      <c r="V107" s="11">
        <f t="shared" si="129"/>
        <v>2</v>
      </c>
      <c r="W107" s="11">
        <f t="shared" si="130"/>
        <v>812</v>
      </c>
      <c r="X107" s="11">
        <f t="shared" si="131"/>
        <v>435</v>
      </c>
    </row>
    <row r="108" spans="1:24" ht="24" customHeight="1" x14ac:dyDescent="0.3">
      <c r="A108" s="21" t="s">
        <v>115</v>
      </c>
      <c r="B108" s="63"/>
      <c r="C108" s="43">
        <f>SUM(C102:C107)</f>
        <v>9524</v>
      </c>
      <c r="D108" s="43">
        <f>SUM(D102:D107)</f>
        <v>215</v>
      </c>
      <c r="E108" s="43">
        <f>SUM(E102:E107)</f>
        <v>232</v>
      </c>
      <c r="F108" s="43">
        <f>SUM(F102:F107)</f>
        <v>15646</v>
      </c>
      <c r="G108" s="63"/>
      <c r="H108" s="43">
        <f t="shared" ref="H108:S108" si="132">SUM(H102:H107)</f>
        <v>145</v>
      </c>
      <c r="I108" s="43">
        <f t="shared" si="132"/>
        <v>15</v>
      </c>
      <c r="J108" s="43">
        <f t="shared" si="132"/>
        <v>6878</v>
      </c>
      <c r="K108" s="43">
        <f t="shared" si="132"/>
        <v>2277</v>
      </c>
      <c r="L108" s="43">
        <f t="shared" si="132"/>
        <v>24</v>
      </c>
      <c r="M108" s="43">
        <f t="shared" si="132"/>
        <v>21</v>
      </c>
      <c r="N108" s="43">
        <f t="shared" si="132"/>
        <v>2317</v>
      </c>
      <c r="O108" s="43">
        <f t="shared" si="132"/>
        <v>3090</v>
      </c>
      <c r="P108" s="43">
        <f t="shared" si="132"/>
        <v>20</v>
      </c>
      <c r="Q108" s="43">
        <f t="shared" si="132"/>
        <v>7</v>
      </c>
      <c r="R108" s="43">
        <f t="shared" si="132"/>
        <v>524</v>
      </c>
      <c r="S108" s="43">
        <f t="shared" si="132"/>
        <v>560</v>
      </c>
      <c r="U108" s="14">
        <f t="shared" si="128"/>
        <v>189</v>
      </c>
      <c r="V108" s="14">
        <f t="shared" si="129"/>
        <v>43</v>
      </c>
      <c r="W108" s="14">
        <f t="shared" si="130"/>
        <v>9719</v>
      </c>
      <c r="X108" s="14">
        <f t="shared" si="131"/>
        <v>5927</v>
      </c>
    </row>
    <row r="109" spans="1:24" x14ac:dyDescent="0.3">
      <c r="A109" s="19" t="s">
        <v>116</v>
      </c>
      <c r="B109" s="4"/>
      <c r="C109" s="39">
        <v>501</v>
      </c>
      <c r="D109" s="39">
        <v>24</v>
      </c>
      <c r="E109" s="39">
        <v>26</v>
      </c>
      <c r="F109" s="39">
        <v>866</v>
      </c>
      <c r="G109" s="33"/>
      <c r="H109" s="39">
        <v>19</v>
      </c>
      <c r="I109" s="39">
        <v>0</v>
      </c>
      <c r="J109" s="39">
        <v>372</v>
      </c>
      <c r="K109" s="39">
        <v>155</v>
      </c>
      <c r="L109" s="39">
        <v>3</v>
      </c>
      <c r="M109" s="39">
        <v>0</v>
      </c>
      <c r="N109" s="39">
        <v>136</v>
      </c>
      <c r="O109" s="39">
        <v>145</v>
      </c>
      <c r="P109" s="39">
        <v>4</v>
      </c>
      <c r="Q109" s="39">
        <v>0</v>
      </c>
      <c r="R109" s="39">
        <v>26</v>
      </c>
      <c r="S109" s="39">
        <v>32</v>
      </c>
      <c r="T109" s="33"/>
      <c r="U109" s="11">
        <f t="shared" ref="U109:U111" si="133">SUM(H109,L109,P109)</f>
        <v>26</v>
      </c>
      <c r="V109" s="11">
        <f t="shared" ref="V109:V111" si="134">SUM(I109,M109,Q109)</f>
        <v>0</v>
      </c>
      <c r="W109" s="11">
        <f t="shared" ref="W109:W111" si="135">SUM(J109,N109,R109)</f>
        <v>534</v>
      </c>
      <c r="X109" s="11">
        <f t="shared" ref="X109:X111" si="136">SUM(K109,O109,S109)</f>
        <v>332</v>
      </c>
    </row>
    <row r="110" spans="1:24" x14ac:dyDescent="0.3">
      <c r="A110" s="19" t="s">
        <v>117</v>
      </c>
      <c r="B110" s="4"/>
      <c r="C110" s="44">
        <v>435</v>
      </c>
      <c r="D110" s="44">
        <v>16</v>
      </c>
      <c r="E110" s="44">
        <v>17</v>
      </c>
      <c r="F110" s="44">
        <v>696</v>
      </c>
      <c r="G110" s="33"/>
      <c r="H110" s="44">
        <v>10</v>
      </c>
      <c r="I110" s="44">
        <v>0</v>
      </c>
      <c r="J110" s="44">
        <v>290</v>
      </c>
      <c r="K110" s="44">
        <v>116</v>
      </c>
      <c r="L110" s="44">
        <v>2</v>
      </c>
      <c r="M110" s="44">
        <v>2</v>
      </c>
      <c r="N110" s="44">
        <v>93</v>
      </c>
      <c r="O110" s="44">
        <v>136</v>
      </c>
      <c r="P110" s="44">
        <v>1</v>
      </c>
      <c r="Q110" s="44">
        <v>2</v>
      </c>
      <c r="R110" s="44">
        <v>33</v>
      </c>
      <c r="S110" s="44">
        <v>28</v>
      </c>
      <c r="T110" s="33"/>
      <c r="U110" s="11">
        <f t="shared" si="133"/>
        <v>13</v>
      </c>
      <c r="V110" s="11">
        <f t="shared" si="134"/>
        <v>4</v>
      </c>
      <c r="W110" s="11">
        <f t="shared" si="135"/>
        <v>416</v>
      </c>
      <c r="X110" s="11">
        <f t="shared" si="136"/>
        <v>280</v>
      </c>
    </row>
    <row r="111" spans="1:24" ht="24" customHeight="1" x14ac:dyDescent="0.3">
      <c r="A111" s="20" t="s">
        <v>118</v>
      </c>
      <c r="B111" s="4"/>
      <c r="C111" s="38">
        <f>SUM(C109:C110)</f>
        <v>936</v>
      </c>
      <c r="D111" s="38">
        <f>SUM(D109:D110)</f>
        <v>40</v>
      </c>
      <c r="E111" s="38">
        <f>SUM(E109:E110)</f>
        <v>43</v>
      </c>
      <c r="F111" s="38">
        <f>SUM(F109:F110)</f>
        <v>1562</v>
      </c>
      <c r="G111" s="63"/>
      <c r="H111" s="38">
        <f t="shared" ref="H111:S111" si="137">SUM(H109:H110)</f>
        <v>29</v>
      </c>
      <c r="I111" s="38">
        <f t="shared" si="137"/>
        <v>0</v>
      </c>
      <c r="J111" s="38">
        <f t="shared" si="137"/>
        <v>662</v>
      </c>
      <c r="K111" s="38">
        <f t="shared" si="137"/>
        <v>271</v>
      </c>
      <c r="L111" s="38">
        <f t="shared" si="137"/>
        <v>5</v>
      </c>
      <c r="M111" s="38">
        <f t="shared" si="137"/>
        <v>2</v>
      </c>
      <c r="N111" s="38">
        <f t="shared" si="137"/>
        <v>229</v>
      </c>
      <c r="O111" s="38">
        <f t="shared" si="137"/>
        <v>281</v>
      </c>
      <c r="P111" s="38">
        <f t="shared" si="137"/>
        <v>5</v>
      </c>
      <c r="Q111" s="38">
        <f t="shared" si="137"/>
        <v>2</v>
      </c>
      <c r="R111" s="38">
        <f t="shared" si="137"/>
        <v>59</v>
      </c>
      <c r="S111" s="38">
        <f t="shared" si="137"/>
        <v>60</v>
      </c>
      <c r="U111" s="14">
        <f t="shared" si="133"/>
        <v>39</v>
      </c>
      <c r="V111" s="14">
        <f t="shared" si="134"/>
        <v>4</v>
      </c>
      <c r="W111" s="14">
        <f t="shared" si="135"/>
        <v>950</v>
      </c>
      <c r="X111" s="14">
        <f t="shared" si="136"/>
        <v>612</v>
      </c>
    </row>
    <row r="112" spans="1:24" x14ac:dyDescent="0.3">
      <c r="A112" s="19" t="s">
        <v>119</v>
      </c>
      <c r="B112" s="4"/>
      <c r="C112" s="39">
        <v>957</v>
      </c>
      <c r="D112" s="39">
        <v>25</v>
      </c>
      <c r="E112" s="39">
        <v>26</v>
      </c>
      <c r="F112" s="39">
        <v>1514</v>
      </c>
      <c r="G112" s="33"/>
      <c r="H112" s="39">
        <v>14</v>
      </c>
      <c r="I112" s="39">
        <v>0</v>
      </c>
      <c r="J112" s="39">
        <v>665</v>
      </c>
      <c r="K112" s="39">
        <v>271</v>
      </c>
      <c r="L112" s="39">
        <v>4</v>
      </c>
      <c r="M112" s="39">
        <v>1</v>
      </c>
      <c r="N112" s="39">
        <v>193</v>
      </c>
      <c r="O112" s="39">
        <v>283</v>
      </c>
      <c r="P112" s="39">
        <v>6</v>
      </c>
      <c r="Q112" s="39">
        <v>1</v>
      </c>
      <c r="R112" s="39">
        <v>48</v>
      </c>
      <c r="S112" s="39">
        <v>54</v>
      </c>
      <c r="U112" s="11">
        <f t="shared" ref="U112:U117" si="138">SUM(H112,L112,P112)</f>
        <v>24</v>
      </c>
      <c r="V112" s="11">
        <f t="shared" ref="V112:V117" si="139">SUM(I112,M112,Q112)</f>
        <v>2</v>
      </c>
      <c r="W112" s="11">
        <f t="shared" ref="W112:W117" si="140">SUM(J112,N112,R112)</f>
        <v>906</v>
      </c>
      <c r="X112" s="11">
        <f t="shared" ref="X112:X117" si="141">SUM(K112,O112,S112)</f>
        <v>608</v>
      </c>
    </row>
    <row r="113" spans="1:24" x14ac:dyDescent="0.3">
      <c r="A113" s="19" t="s">
        <v>120</v>
      </c>
      <c r="B113" s="4"/>
      <c r="C113" s="5">
        <v>840</v>
      </c>
      <c r="D113" s="5">
        <v>37</v>
      </c>
      <c r="E113" s="5">
        <v>38</v>
      </c>
      <c r="F113" s="5">
        <v>1524</v>
      </c>
      <c r="G113" s="33"/>
      <c r="H113" s="5">
        <v>20</v>
      </c>
      <c r="I113" s="5">
        <v>0</v>
      </c>
      <c r="J113" s="5">
        <v>676</v>
      </c>
      <c r="K113" s="5">
        <v>231</v>
      </c>
      <c r="L113" s="5">
        <v>8</v>
      </c>
      <c r="M113" s="5">
        <v>5</v>
      </c>
      <c r="N113" s="5">
        <v>217</v>
      </c>
      <c r="O113" s="5">
        <v>321</v>
      </c>
      <c r="P113" s="5">
        <v>3</v>
      </c>
      <c r="Q113" s="5">
        <v>2</v>
      </c>
      <c r="R113" s="5">
        <v>38</v>
      </c>
      <c r="S113" s="5">
        <v>41</v>
      </c>
      <c r="U113" s="11">
        <f t="shared" si="138"/>
        <v>31</v>
      </c>
      <c r="V113" s="11">
        <f t="shared" si="139"/>
        <v>7</v>
      </c>
      <c r="W113" s="11">
        <f t="shared" si="140"/>
        <v>931</v>
      </c>
      <c r="X113" s="11">
        <f t="shared" si="141"/>
        <v>593</v>
      </c>
    </row>
    <row r="114" spans="1:24" x14ac:dyDescent="0.3">
      <c r="A114" s="19" t="s">
        <v>121</v>
      </c>
      <c r="B114" s="4"/>
      <c r="C114" s="5">
        <v>549</v>
      </c>
      <c r="D114" s="5">
        <v>11</v>
      </c>
      <c r="E114" s="5">
        <v>12</v>
      </c>
      <c r="F114" s="5">
        <v>944</v>
      </c>
      <c r="G114" s="33"/>
      <c r="H114" s="5">
        <v>7</v>
      </c>
      <c r="I114" s="5">
        <v>0</v>
      </c>
      <c r="J114" s="5">
        <v>418</v>
      </c>
      <c r="K114" s="5">
        <v>159</v>
      </c>
      <c r="L114" s="5">
        <v>4</v>
      </c>
      <c r="M114" s="5">
        <v>0</v>
      </c>
      <c r="N114" s="5">
        <v>132</v>
      </c>
      <c r="O114" s="5">
        <v>189</v>
      </c>
      <c r="P114" s="5">
        <v>0</v>
      </c>
      <c r="Q114" s="5">
        <v>1</v>
      </c>
      <c r="R114" s="5">
        <v>29</v>
      </c>
      <c r="S114" s="5">
        <v>17</v>
      </c>
      <c r="U114" s="11">
        <f t="shared" si="138"/>
        <v>11</v>
      </c>
      <c r="V114" s="11">
        <f t="shared" si="139"/>
        <v>1</v>
      </c>
      <c r="W114" s="11">
        <f t="shared" si="140"/>
        <v>579</v>
      </c>
      <c r="X114" s="11">
        <f t="shared" si="141"/>
        <v>365</v>
      </c>
    </row>
    <row r="115" spans="1:24" x14ac:dyDescent="0.3">
      <c r="A115" s="19" t="s">
        <v>122</v>
      </c>
      <c r="B115" s="4"/>
      <c r="C115" s="5">
        <v>220</v>
      </c>
      <c r="D115" s="5">
        <v>7</v>
      </c>
      <c r="E115" s="5">
        <v>10</v>
      </c>
      <c r="F115" s="5">
        <v>446</v>
      </c>
      <c r="G115" s="33"/>
      <c r="H115" s="5">
        <v>5</v>
      </c>
      <c r="I115" s="5">
        <v>2</v>
      </c>
      <c r="J115" s="5">
        <v>183</v>
      </c>
      <c r="K115" s="5">
        <v>51</v>
      </c>
      <c r="L115" s="5">
        <v>0</v>
      </c>
      <c r="M115" s="5">
        <v>3</v>
      </c>
      <c r="N115" s="5">
        <v>101</v>
      </c>
      <c r="O115" s="5">
        <v>91</v>
      </c>
      <c r="P115" s="5">
        <v>0</v>
      </c>
      <c r="Q115" s="5">
        <v>0</v>
      </c>
      <c r="R115" s="5">
        <v>14</v>
      </c>
      <c r="S115" s="5">
        <v>6</v>
      </c>
      <c r="U115" s="11">
        <f t="shared" si="138"/>
        <v>5</v>
      </c>
      <c r="V115" s="11">
        <f t="shared" si="139"/>
        <v>5</v>
      </c>
      <c r="W115" s="11">
        <f t="shared" si="140"/>
        <v>298</v>
      </c>
      <c r="X115" s="11">
        <f t="shared" si="141"/>
        <v>148</v>
      </c>
    </row>
    <row r="116" spans="1:24" x14ac:dyDescent="0.3">
      <c r="A116" s="19" t="s">
        <v>123</v>
      </c>
      <c r="B116" s="4"/>
      <c r="C116" s="44">
        <v>167</v>
      </c>
      <c r="D116" s="44">
        <v>8</v>
      </c>
      <c r="E116" s="44">
        <v>8</v>
      </c>
      <c r="F116" s="44">
        <v>272</v>
      </c>
      <c r="G116" s="33"/>
      <c r="H116" s="44">
        <v>5</v>
      </c>
      <c r="I116" s="44">
        <v>0</v>
      </c>
      <c r="J116" s="44">
        <v>119</v>
      </c>
      <c r="K116" s="44">
        <v>47</v>
      </c>
      <c r="L116" s="44">
        <v>1</v>
      </c>
      <c r="M116" s="44">
        <v>1</v>
      </c>
      <c r="N116" s="44">
        <v>34</v>
      </c>
      <c r="O116" s="44">
        <v>61</v>
      </c>
      <c r="P116" s="44">
        <v>1</v>
      </c>
      <c r="Q116" s="44">
        <v>0</v>
      </c>
      <c r="R116" s="44">
        <v>6</v>
      </c>
      <c r="S116" s="44">
        <v>5</v>
      </c>
      <c r="U116" s="11">
        <f t="shared" si="138"/>
        <v>7</v>
      </c>
      <c r="V116" s="11">
        <f t="shared" si="139"/>
        <v>1</v>
      </c>
      <c r="W116" s="11">
        <f t="shared" si="140"/>
        <v>159</v>
      </c>
      <c r="X116" s="11">
        <f t="shared" si="141"/>
        <v>113</v>
      </c>
    </row>
    <row r="117" spans="1:24" ht="24" customHeight="1" x14ac:dyDescent="0.3">
      <c r="A117" s="20" t="s">
        <v>124</v>
      </c>
      <c r="B117" s="4"/>
      <c r="C117" s="43">
        <f>SUM(C112:C116)</f>
        <v>2733</v>
      </c>
      <c r="D117" s="43">
        <f>SUM(D112:D116)</f>
        <v>88</v>
      </c>
      <c r="E117" s="43">
        <f>SUM(E112:E116)</f>
        <v>94</v>
      </c>
      <c r="F117" s="43">
        <f>SUM(F112:F116)</f>
        <v>4700</v>
      </c>
      <c r="G117" s="63"/>
      <c r="H117" s="43">
        <f t="shared" ref="H117:S117" si="142">SUM(H112:H116)</f>
        <v>51</v>
      </c>
      <c r="I117" s="43">
        <f t="shared" si="142"/>
        <v>2</v>
      </c>
      <c r="J117" s="43">
        <f t="shared" si="142"/>
        <v>2061</v>
      </c>
      <c r="K117" s="43">
        <f t="shared" si="142"/>
        <v>759</v>
      </c>
      <c r="L117" s="43">
        <f t="shared" si="142"/>
        <v>17</v>
      </c>
      <c r="M117" s="43">
        <f t="shared" si="142"/>
        <v>10</v>
      </c>
      <c r="N117" s="43">
        <f t="shared" si="142"/>
        <v>677</v>
      </c>
      <c r="O117" s="43">
        <f t="shared" si="142"/>
        <v>945</v>
      </c>
      <c r="P117" s="43">
        <f t="shared" si="142"/>
        <v>10</v>
      </c>
      <c r="Q117" s="43">
        <f t="shared" si="142"/>
        <v>4</v>
      </c>
      <c r="R117" s="43">
        <f t="shared" si="142"/>
        <v>135</v>
      </c>
      <c r="S117" s="43">
        <f t="shared" si="142"/>
        <v>123</v>
      </c>
      <c r="U117" s="14">
        <f t="shared" si="138"/>
        <v>78</v>
      </c>
      <c r="V117" s="14">
        <f t="shared" si="139"/>
        <v>16</v>
      </c>
      <c r="W117" s="14">
        <f t="shared" si="140"/>
        <v>2873</v>
      </c>
      <c r="X117" s="14">
        <f t="shared" si="141"/>
        <v>1827</v>
      </c>
    </row>
    <row r="118" spans="1:24" x14ac:dyDescent="0.3">
      <c r="A118" s="19" t="s">
        <v>125</v>
      </c>
      <c r="B118" s="4"/>
      <c r="C118" s="39">
        <v>2852</v>
      </c>
      <c r="D118" s="39">
        <v>41</v>
      </c>
      <c r="E118" s="39">
        <v>44</v>
      </c>
      <c r="F118" s="39">
        <v>3993</v>
      </c>
      <c r="G118" s="33"/>
      <c r="H118" s="39">
        <v>22</v>
      </c>
      <c r="I118" s="39">
        <v>5</v>
      </c>
      <c r="J118" s="39">
        <v>2019</v>
      </c>
      <c r="K118" s="39">
        <v>592</v>
      </c>
      <c r="L118" s="39">
        <v>3</v>
      </c>
      <c r="M118" s="39">
        <v>3</v>
      </c>
      <c r="N118" s="39">
        <v>396</v>
      </c>
      <c r="O118" s="39">
        <v>638</v>
      </c>
      <c r="P118" s="39">
        <v>9</v>
      </c>
      <c r="Q118" s="39">
        <v>2</v>
      </c>
      <c r="R118" s="39">
        <v>195</v>
      </c>
      <c r="S118" s="39">
        <v>153</v>
      </c>
      <c r="U118" s="11">
        <f t="shared" ref="U118:U127" si="143">SUM(H118,L118,P118)</f>
        <v>34</v>
      </c>
      <c r="V118" s="11">
        <f t="shared" ref="V118:V127" si="144">SUM(I118,M118,Q118)</f>
        <v>10</v>
      </c>
      <c r="W118" s="11">
        <f t="shared" ref="W118:W127" si="145">SUM(J118,N118,R118)</f>
        <v>2610</v>
      </c>
      <c r="X118" s="11">
        <f t="shared" ref="X118:X127" si="146">SUM(K118,O118,S118)</f>
        <v>1383</v>
      </c>
    </row>
    <row r="119" spans="1:24" x14ac:dyDescent="0.3">
      <c r="A119" s="19" t="s">
        <v>126</v>
      </c>
      <c r="B119" s="4"/>
      <c r="C119" s="5">
        <v>1424</v>
      </c>
      <c r="D119" s="5">
        <v>27</v>
      </c>
      <c r="E119" s="5">
        <v>27</v>
      </c>
      <c r="F119" s="5">
        <v>2028</v>
      </c>
      <c r="G119" s="33"/>
      <c r="H119" s="5">
        <v>14</v>
      </c>
      <c r="I119" s="5">
        <v>4</v>
      </c>
      <c r="J119" s="5">
        <v>1028</v>
      </c>
      <c r="K119" s="5">
        <v>400</v>
      </c>
      <c r="L119" s="5">
        <v>4</v>
      </c>
      <c r="M119" s="5">
        <v>0</v>
      </c>
      <c r="N119" s="5">
        <v>162</v>
      </c>
      <c r="O119" s="5">
        <v>304</v>
      </c>
      <c r="P119" s="5">
        <v>4</v>
      </c>
      <c r="Q119" s="5">
        <v>1</v>
      </c>
      <c r="R119" s="5">
        <v>79</v>
      </c>
      <c r="S119" s="5">
        <v>55</v>
      </c>
      <c r="U119" s="11">
        <f t="shared" si="143"/>
        <v>22</v>
      </c>
      <c r="V119" s="11">
        <f t="shared" si="144"/>
        <v>5</v>
      </c>
      <c r="W119" s="11">
        <f t="shared" si="145"/>
        <v>1269</v>
      </c>
      <c r="X119" s="11">
        <f t="shared" si="146"/>
        <v>759</v>
      </c>
    </row>
    <row r="120" spans="1:24" x14ac:dyDescent="0.3">
      <c r="A120" s="19" t="s">
        <v>127</v>
      </c>
      <c r="B120" s="4"/>
      <c r="C120" s="5">
        <v>1180</v>
      </c>
      <c r="D120" s="5">
        <v>26</v>
      </c>
      <c r="E120" s="5">
        <v>27</v>
      </c>
      <c r="F120" s="5">
        <v>1871</v>
      </c>
      <c r="G120" s="33"/>
      <c r="H120" s="5">
        <v>17</v>
      </c>
      <c r="I120" s="5">
        <v>0</v>
      </c>
      <c r="J120" s="5">
        <v>888</v>
      </c>
      <c r="K120" s="5">
        <v>302</v>
      </c>
      <c r="L120" s="5">
        <v>5</v>
      </c>
      <c r="M120" s="5">
        <v>0</v>
      </c>
      <c r="N120" s="5">
        <v>224</v>
      </c>
      <c r="O120" s="5">
        <v>340</v>
      </c>
      <c r="P120" s="5">
        <v>2</v>
      </c>
      <c r="Q120" s="5">
        <v>3</v>
      </c>
      <c r="R120" s="5">
        <v>59</v>
      </c>
      <c r="S120" s="5">
        <v>58</v>
      </c>
      <c r="U120" s="11">
        <f t="shared" si="143"/>
        <v>24</v>
      </c>
      <c r="V120" s="11">
        <f t="shared" si="144"/>
        <v>3</v>
      </c>
      <c r="W120" s="11">
        <f t="shared" si="145"/>
        <v>1171</v>
      </c>
      <c r="X120" s="11">
        <f t="shared" si="146"/>
        <v>700</v>
      </c>
    </row>
    <row r="121" spans="1:24" x14ac:dyDescent="0.3">
      <c r="A121" s="19" t="s">
        <v>128</v>
      </c>
      <c r="B121" s="4"/>
      <c r="C121" s="5">
        <v>440</v>
      </c>
      <c r="D121" s="5">
        <v>16</v>
      </c>
      <c r="E121" s="5">
        <v>18</v>
      </c>
      <c r="F121" s="5">
        <v>714</v>
      </c>
      <c r="G121" s="33"/>
      <c r="H121" s="5">
        <v>11</v>
      </c>
      <c r="I121" s="5">
        <v>0</v>
      </c>
      <c r="J121" s="5">
        <v>337</v>
      </c>
      <c r="K121" s="5">
        <v>133</v>
      </c>
      <c r="L121" s="5">
        <v>3</v>
      </c>
      <c r="M121" s="5">
        <v>2</v>
      </c>
      <c r="N121" s="5">
        <v>89</v>
      </c>
      <c r="O121" s="5">
        <v>127</v>
      </c>
      <c r="P121" s="5">
        <v>2</v>
      </c>
      <c r="Q121" s="5">
        <v>0</v>
      </c>
      <c r="R121" s="5">
        <v>17</v>
      </c>
      <c r="S121" s="5">
        <v>11</v>
      </c>
      <c r="U121" s="11">
        <f t="shared" si="143"/>
        <v>16</v>
      </c>
      <c r="V121" s="11">
        <f t="shared" si="144"/>
        <v>2</v>
      </c>
      <c r="W121" s="11">
        <f t="shared" si="145"/>
        <v>443</v>
      </c>
      <c r="X121" s="11">
        <f t="shared" si="146"/>
        <v>271</v>
      </c>
    </row>
    <row r="122" spans="1:24" x14ac:dyDescent="0.3">
      <c r="A122" s="19" t="s">
        <v>129</v>
      </c>
      <c r="B122" s="4"/>
      <c r="C122" s="5">
        <v>448</v>
      </c>
      <c r="D122" s="5">
        <v>10</v>
      </c>
      <c r="E122" s="5">
        <v>11</v>
      </c>
      <c r="F122" s="5">
        <v>783</v>
      </c>
      <c r="G122" s="33"/>
      <c r="H122" s="5">
        <v>5</v>
      </c>
      <c r="I122" s="5">
        <v>0</v>
      </c>
      <c r="J122" s="5">
        <v>367</v>
      </c>
      <c r="K122" s="5">
        <v>116</v>
      </c>
      <c r="L122" s="5">
        <v>3</v>
      </c>
      <c r="M122" s="5">
        <v>0</v>
      </c>
      <c r="N122" s="5">
        <v>110</v>
      </c>
      <c r="O122" s="5">
        <v>152</v>
      </c>
      <c r="P122" s="5">
        <v>2</v>
      </c>
      <c r="Q122" s="5">
        <v>1</v>
      </c>
      <c r="R122" s="5">
        <v>20</v>
      </c>
      <c r="S122" s="5">
        <v>18</v>
      </c>
      <c r="U122" s="11">
        <f t="shared" si="143"/>
        <v>10</v>
      </c>
      <c r="V122" s="11">
        <f t="shared" si="144"/>
        <v>1</v>
      </c>
      <c r="W122" s="11">
        <f t="shared" si="145"/>
        <v>497</v>
      </c>
      <c r="X122" s="11">
        <f t="shared" si="146"/>
        <v>286</v>
      </c>
    </row>
    <row r="123" spans="1:24" x14ac:dyDescent="0.3">
      <c r="A123" s="19" t="s">
        <v>130</v>
      </c>
      <c r="B123" s="4"/>
      <c r="C123" s="5">
        <v>230</v>
      </c>
      <c r="D123" s="5">
        <v>8</v>
      </c>
      <c r="E123" s="5">
        <v>8</v>
      </c>
      <c r="F123" s="5">
        <v>416</v>
      </c>
      <c r="G123" s="33"/>
      <c r="H123" s="5">
        <v>6</v>
      </c>
      <c r="I123" s="5">
        <v>1</v>
      </c>
      <c r="J123" s="5">
        <v>177</v>
      </c>
      <c r="K123" s="5">
        <v>74</v>
      </c>
      <c r="L123" s="5">
        <v>0</v>
      </c>
      <c r="M123" s="5">
        <v>0</v>
      </c>
      <c r="N123" s="5">
        <v>58</v>
      </c>
      <c r="O123" s="5">
        <v>93</v>
      </c>
      <c r="P123" s="5">
        <v>1</v>
      </c>
      <c r="Q123" s="5">
        <v>0</v>
      </c>
      <c r="R123" s="5">
        <v>6</v>
      </c>
      <c r="S123" s="5">
        <v>8</v>
      </c>
      <c r="U123" s="11">
        <f t="shared" si="143"/>
        <v>7</v>
      </c>
      <c r="V123" s="11">
        <f t="shared" si="144"/>
        <v>1</v>
      </c>
      <c r="W123" s="11">
        <f t="shared" si="145"/>
        <v>241</v>
      </c>
      <c r="X123" s="11">
        <f t="shared" si="146"/>
        <v>175</v>
      </c>
    </row>
    <row r="124" spans="1:24" x14ac:dyDescent="0.3">
      <c r="A124" s="19" t="s">
        <v>131</v>
      </c>
      <c r="B124" s="4"/>
      <c r="C124" s="5">
        <v>2611</v>
      </c>
      <c r="D124" s="5">
        <v>47</v>
      </c>
      <c r="E124" s="5">
        <v>53</v>
      </c>
      <c r="F124" s="5">
        <v>3815</v>
      </c>
      <c r="G124" s="33"/>
      <c r="H124" s="5">
        <v>32</v>
      </c>
      <c r="I124" s="5">
        <v>0</v>
      </c>
      <c r="J124" s="5">
        <v>1802</v>
      </c>
      <c r="K124" s="5">
        <v>626</v>
      </c>
      <c r="L124" s="5">
        <v>3</v>
      </c>
      <c r="M124" s="5">
        <v>4</v>
      </c>
      <c r="N124" s="5">
        <v>444</v>
      </c>
      <c r="O124" s="5">
        <v>623</v>
      </c>
      <c r="P124" s="5">
        <v>10</v>
      </c>
      <c r="Q124" s="5">
        <v>4</v>
      </c>
      <c r="R124" s="5">
        <v>167</v>
      </c>
      <c r="S124" s="5">
        <v>153</v>
      </c>
      <c r="U124" s="11">
        <f t="shared" si="143"/>
        <v>45</v>
      </c>
      <c r="V124" s="11">
        <f t="shared" si="144"/>
        <v>8</v>
      </c>
      <c r="W124" s="11">
        <f t="shared" si="145"/>
        <v>2413</v>
      </c>
      <c r="X124" s="11">
        <f t="shared" si="146"/>
        <v>1402</v>
      </c>
    </row>
    <row r="125" spans="1:24" x14ac:dyDescent="0.3">
      <c r="A125" s="19" t="s">
        <v>132</v>
      </c>
      <c r="B125" s="4"/>
      <c r="C125" s="5">
        <v>729</v>
      </c>
      <c r="D125" s="5">
        <v>18</v>
      </c>
      <c r="E125" s="5">
        <v>19</v>
      </c>
      <c r="F125" s="5">
        <v>1175</v>
      </c>
      <c r="G125" s="33"/>
      <c r="H125" s="5">
        <v>11</v>
      </c>
      <c r="I125" s="5">
        <v>2</v>
      </c>
      <c r="J125" s="5">
        <v>552</v>
      </c>
      <c r="K125" s="5">
        <v>235</v>
      </c>
      <c r="L125" s="5">
        <v>4</v>
      </c>
      <c r="M125" s="5">
        <v>0</v>
      </c>
      <c r="N125" s="5">
        <v>123</v>
      </c>
      <c r="O125" s="5">
        <v>209</v>
      </c>
      <c r="P125" s="5">
        <v>1</v>
      </c>
      <c r="Q125" s="5">
        <v>1</v>
      </c>
      <c r="R125" s="5">
        <v>27</v>
      </c>
      <c r="S125" s="5">
        <v>29</v>
      </c>
      <c r="U125" s="11">
        <f t="shared" si="143"/>
        <v>16</v>
      </c>
      <c r="V125" s="11">
        <f t="shared" si="144"/>
        <v>3</v>
      </c>
      <c r="W125" s="11">
        <f t="shared" si="145"/>
        <v>702</v>
      </c>
      <c r="X125" s="11">
        <f t="shared" si="146"/>
        <v>473</v>
      </c>
    </row>
    <row r="126" spans="1:24" x14ac:dyDescent="0.3">
      <c r="A126" s="19" t="s">
        <v>133</v>
      </c>
      <c r="B126" s="4"/>
      <c r="C126" s="44">
        <v>950</v>
      </c>
      <c r="D126" s="44">
        <v>18</v>
      </c>
      <c r="E126" s="44">
        <v>18</v>
      </c>
      <c r="F126" s="44">
        <v>1429</v>
      </c>
      <c r="G126" s="33"/>
      <c r="H126" s="44">
        <v>13</v>
      </c>
      <c r="I126" s="44">
        <v>3</v>
      </c>
      <c r="J126" s="44">
        <v>777</v>
      </c>
      <c r="K126" s="44">
        <v>270</v>
      </c>
      <c r="L126" s="44">
        <v>0</v>
      </c>
      <c r="M126" s="44">
        <v>0</v>
      </c>
      <c r="N126" s="44">
        <v>108</v>
      </c>
      <c r="O126" s="44">
        <v>189</v>
      </c>
      <c r="P126" s="44">
        <v>2</v>
      </c>
      <c r="Q126" s="44">
        <v>0</v>
      </c>
      <c r="R126" s="44">
        <v>36</v>
      </c>
      <c r="S126" s="44">
        <v>49</v>
      </c>
      <c r="U126" s="11">
        <f t="shared" si="143"/>
        <v>15</v>
      </c>
      <c r="V126" s="11">
        <f t="shared" si="144"/>
        <v>3</v>
      </c>
      <c r="W126" s="11">
        <f t="shared" si="145"/>
        <v>921</v>
      </c>
      <c r="X126" s="11">
        <f t="shared" si="146"/>
        <v>508</v>
      </c>
    </row>
    <row r="127" spans="1:24" ht="24" customHeight="1" x14ac:dyDescent="0.3">
      <c r="A127" s="20" t="s">
        <v>134</v>
      </c>
      <c r="B127" s="4"/>
      <c r="C127" s="43">
        <f>SUM(C118:C126)</f>
        <v>10864</v>
      </c>
      <c r="D127" s="43">
        <f>SUM(D118:D126)</f>
        <v>211</v>
      </c>
      <c r="E127" s="43">
        <f>SUM(E118:E126)</f>
        <v>225</v>
      </c>
      <c r="F127" s="43">
        <f>SUM(F118:F126)</f>
        <v>16224</v>
      </c>
      <c r="G127" s="63"/>
      <c r="H127" s="43">
        <f t="shared" ref="H127:S127" si="147">SUM(H118:H126)</f>
        <v>131</v>
      </c>
      <c r="I127" s="43">
        <f t="shared" si="147"/>
        <v>15</v>
      </c>
      <c r="J127" s="43">
        <f t="shared" si="147"/>
        <v>7947</v>
      </c>
      <c r="K127" s="43">
        <f t="shared" si="147"/>
        <v>2748</v>
      </c>
      <c r="L127" s="43">
        <f t="shared" si="147"/>
        <v>25</v>
      </c>
      <c r="M127" s="43">
        <f t="shared" si="147"/>
        <v>9</v>
      </c>
      <c r="N127" s="43">
        <f t="shared" si="147"/>
        <v>1714</v>
      </c>
      <c r="O127" s="43">
        <f t="shared" si="147"/>
        <v>2675</v>
      </c>
      <c r="P127" s="43">
        <f t="shared" si="147"/>
        <v>33</v>
      </c>
      <c r="Q127" s="43">
        <f t="shared" si="147"/>
        <v>12</v>
      </c>
      <c r="R127" s="43">
        <f t="shared" si="147"/>
        <v>606</v>
      </c>
      <c r="S127" s="43">
        <f t="shared" si="147"/>
        <v>534</v>
      </c>
      <c r="U127" s="14">
        <f t="shared" si="143"/>
        <v>189</v>
      </c>
      <c r="V127" s="14">
        <f t="shared" si="144"/>
        <v>36</v>
      </c>
      <c r="W127" s="14">
        <f t="shared" si="145"/>
        <v>10267</v>
      </c>
      <c r="X127" s="14">
        <f t="shared" si="146"/>
        <v>5957</v>
      </c>
    </row>
    <row r="128" spans="1:24" x14ac:dyDescent="0.3">
      <c r="A128" s="19" t="s">
        <v>135</v>
      </c>
      <c r="B128" s="4"/>
      <c r="C128" s="39">
        <v>1258</v>
      </c>
      <c r="D128" s="39">
        <v>22</v>
      </c>
      <c r="E128" s="39">
        <v>25</v>
      </c>
      <c r="F128" s="39">
        <v>1834</v>
      </c>
      <c r="G128" s="33"/>
      <c r="H128" s="39">
        <v>17</v>
      </c>
      <c r="I128" s="39">
        <v>3</v>
      </c>
      <c r="J128" s="39">
        <v>760</v>
      </c>
      <c r="K128" s="39">
        <v>388</v>
      </c>
      <c r="L128" s="39">
        <v>2</v>
      </c>
      <c r="M128" s="39">
        <v>1</v>
      </c>
      <c r="N128" s="39">
        <v>179</v>
      </c>
      <c r="O128" s="39">
        <v>284</v>
      </c>
      <c r="P128" s="39">
        <v>1</v>
      </c>
      <c r="Q128" s="39">
        <v>1</v>
      </c>
      <c r="R128" s="39">
        <v>91</v>
      </c>
      <c r="S128" s="39">
        <v>132</v>
      </c>
      <c r="U128" s="11">
        <f t="shared" ref="U128:U136" si="148">SUM(H128,L128,P128)</f>
        <v>20</v>
      </c>
      <c r="V128" s="11">
        <f t="shared" ref="V128:V136" si="149">SUM(I128,M128,Q128)</f>
        <v>5</v>
      </c>
      <c r="W128" s="11">
        <f t="shared" ref="W128:W136" si="150">SUM(J128,N128,R128)</f>
        <v>1030</v>
      </c>
      <c r="X128" s="11">
        <f t="shared" ref="X128:X136" si="151">SUM(K128,O128,S128)</f>
        <v>804</v>
      </c>
    </row>
    <row r="129" spans="1:24" x14ac:dyDescent="0.3">
      <c r="A129" s="19" t="s">
        <v>136</v>
      </c>
      <c r="B129" s="4"/>
      <c r="C129" s="5">
        <v>880</v>
      </c>
      <c r="D129" s="5">
        <v>11</v>
      </c>
      <c r="E129" s="5">
        <v>12</v>
      </c>
      <c r="F129" s="5">
        <v>1307</v>
      </c>
      <c r="G129" s="33"/>
      <c r="H129" s="5">
        <v>8</v>
      </c>
      <c r="I129" s="5">
        <v>0</v>
      </c>
      <c r="J129" s="5">
        <v>568</v>
      </c>
      <c r="K129" s="5">
        <v>292</v>
      </c>
      <c r="L129" s="5">
        <v>1</v>
      </c>
      <c r="M129" s="5">
        <v>0</v>
      </c>
      <c r="N129" s="5">
        <v>121</v>
      </c>
      <c r="O129" s="5">
        <v>215</v>
      </c>
      <c r="P129" s="5">
        <v>3</v>
      </c>
      <c r="Q129" s="5">
        <v>0</v>
      </c>
      <c r="R129" s="5">
        <v>51</v>
      </c>
      <c r="S129" s="5">
        <v>60</v>
      </c>
      <c r="U129" s="11">
        <f t="shared" si="148"/>
        <v>12</v>
      </c>
      <c r="V129" s="11">
        <f t="shared" si="149"/>
        <v>0</v>
      </c>
      <c r="W129" s="11">
        <f t="shared" si="150"/>
        <v>740</v>
      </c>
      <c r="X129" s="11">
        <f t="shared" si="151"/>
        <v>567</v>
      </c>
    </row>
    <row r="130" spans="1:24" x14ac:dyDescent="0.3">
      <c r="A130" s="19" t="s">
        <v>137</v>
      </c>
      <c r="B130" s="4"/>
      <c r="C130" s="5">
        <v>288</v>
      </c>
      <c r="D130" s="5">
        <v>17</v>
      </c>
      <c r="E130" s="5">
        <v>19</v>
      </c>
      <c r="F130" s="5">
        <v>428</v>
      </c>
      <c r="G130" s="33"/>
      <c r="H130" s="5">
        <v>8</v>
      </c>
      <c r="I130" s="5">
        <v>4</v>
      </c>
      <c r="J130" s="5">
        <v>168</v>
      </c>
      <c r="K130" s="5">
        <v>80</v>
      </c>
      <c r="L130" s="5">
        <v>4</v>
      </c>
      <c r="M130" s="5">
        <v>0</v>
      </c>
      <c r="N130" s="5">
        <v>55</v>
      </c>
      <c r="O130" s="5">
        <v>82</v>
      </c>
      <c r="P130" s="5">
        <v>2</v>
      </c>
      <c r="Q130" s="5">
        <v>1</v>
      </c>
      <c r="R130" s="5">
        <v>13</v>
      </c>
      <c r="S130" s="5">
        <v>30</v>
      </c>
      <c r="U130" s="11">
        <f t="shared" si="148"/>
        <v>14</v>
      </c>
      <c r="V130" s="11">
        <f t="shared" si="149"/>
        <v>5</v>
      </c>
      <c r="W130" s="11">
        <f t="shared" si="150"/>
        <v>236</v>
      </c>
      <c r="X130" s="11">
        <f t="shared" si="151"/>
        <v>192</v>
      </c>
    </row>
    <row r="131" spans="1:24" x14ac:dyDescent="0.3">
      <c r="A131" s="19" t="s">
        <v>138</v>
      </c>
      <c r="B131" s="4"/>
      <c r="C131" s="5">
        <v>280</v>
      </c>
      <c r="D131" s="5">
        <v>12</v>
      </c>
      <c r="E131" s="5">
        <v>12</v>
      </c>
      <c r="F131" s="5">
        <v>431</v>
      </c>
      <c r="G131" s="33"/>
      <c r="H131" s="5">
        <v>9</v>
      </c>
      <c r="I131" s="5">
        <v>1</v>
      </c>
      <c r="J131" s="5">
        <v>191</v>
      </c>
      <c r="K131" s="5">
        <v>80</v>
      </c>
      <c r="L131" s="5">
        <v>1</v>
      </c>
      <c r="M131" s="5">
        <v>0</v>
      </c>
      <c r="N131" s="5">
        <v>53</v>
      </c>
      <c r="O131" s="5">
        <v>74</v>
      </c>
      <c r="P131" s="5">
        <v>1</v>
      </c>
      <c r="Q131" s="5">
        <v>0</v>
      </c>
      <c r="R131" s="5">
        <v>15</v>
      </c>
      <c r="S131" s="5">
        <v>18</v>
      </c>
      <c r="U131" s="11">
        <f t="shared" si="148"/>
        <v>11</v>
      </c>
      <c r="V131" s="11">
        <f t="shared" si="149"/>
        <v>1</v>
      </c>
      <c r="W131" s="11">
        <f t="shared" si="150"/>
        <v>259</v>
      </c>
      <c r="X131" s="11">
        <f t="shared" si="151"/>
        <v>172</v>
      </c>
    </row>
    <row r="132" spans="1:24" x14ac:dyDescent="0.3">
      <c r="A132" s="19" t="s">
        <v>139</v>
      </c>
      <c r="B132" s="4"/>
      <c r="C132" s="5">
        <v>461</v>
      </c>
      <c r="D132" s="5">
        <v>14</v>
      </c>
      <c r="E132" s="5">
        <v>14</v>
      </c>
      <c r="F132" s="5">
        <v>689</v>
      </c>
      <c r="G132" s="33"/>
      <c r="H132" s="5">
        <v>12</v>
      </c>
      <c r="I132" s="5">
        <v>0</v>
      </c>
      <c r="J132" s="5">
        <v>305</v>
      </c>
      <c r="K132" s="5">
        <v>160</v>
      </c>
      <c r="L132" s="5">
        <v>0</v>
      </c>
      <c r="M132" s="5">
        <v>0</v>
      </c>
      <c r="N132" s="5">
        <v>72</v>
      </c>
      <c r="O132" s="5">
        <v>116</v>
      </c>
      <c r="P132" s="5">
        <v>2</v>
      </c>
      <c r="Q132" s="5">
        <v>0</v>
      </c>
      <c r="R132" s="5">
        <v>16</v>
      </c>
      <c r="S132" s="5">
        <v>20</v>
      </c>
      <c r="U132" s="11">
        <f t="shared" si="148"/>
        <v>14</v>
      </c>
      <c r="V132" s="11">
        <f t="shared" si="149"/>
        <v>0</v>
      </c>
      <c r="W132" s="11">
        <f t="shared" si="150"/>
        <v>393</v>
      </c>
      <c r="X132" s="11">
        <f t="shared" si="151"/>
        <v>296</v>
      </c>
    </row>
    <row r="133" spans="1:24" x14ac:dyDescent="0.3">
      <c r="A133" s="19" t="s">
        <v>140</v>
      </c>
      <c r="B133" s="4"/>
      <c r="C133" s="5">
        <v>86</v>
      </c>
      <c r="D133" s="5">
        <v>5</v>
      </c>
      <c r="E133" s="5">
        <v>5</v>
      </c>
      <c r="F133" s="5">
        <v>131</v>
      </c>
      <c r="G133" s="33"/>
      <c r="H133" s="5">
        <v>4</v>
      </c>
      <c r="I133" s="5">
        <v>0</v>
      </c>
      <c r="J133" s="5">
        <v>63</v>
      </c>
      <c r="K133" s="5">
        <v>18</v>
      </c>
      <c r="L133" s="5">
        <v>1</v>
      </c>
      <c r="M133" s="5">
        <v>0</v>
      </c>
      <c r="N133" s="5">
        <v>16</v>
      </c>
      <c r="O133" s="5">
        <v>28</v>
      </c>
      <c r="P133" s="5">
        <v>0</v>
      </c>
      <c r="Q133" s="5">
        <v>0</v>
      </c>
      <c r="R133" s="5">
        <v>2</v>
      </c>
      <c r="S133" s="5">
        <v>4</v>
      </c>
      <c r="U133" s="11">
        <f t="shared" si="148"/>
        <v>5</v>
      </c>
      <c r="V133" s="11">
        <f t="shared" si="149"/>
        <v>0</v>
      </c>
      <c r="W133" s="11">
        <f t="shared" si="150"/>
        <v>81</v>
      </c>
      <c r="X133" s="11">
        <f t="shared" si="151"/>
        <v>50</v>
      </c>
    </row>
    <row r="134" spans="1:24" x14ac:dyDescent="0.3">
      <c r="A134" s="19" t="s">
        <v>141</v>
      </c>
      <c r="B134" s="4"/>
      <c r="C134" s="5">
        <v>111</v>
      </c>
      <c r="D134" s="5">
        <v>11</v>
      </c>
      <c r="E134" s="5">
        <v>11</v>
      </c>
      <c r="F134" s="5">
        <v>164</v>
      </c>
      <c r="G134" s="33"/>
      <c r="H134" s="5">
        <v>8</v>
      </c>
      <c r="I134" s="5">
        <v>0</v>
      </c>
      <c r="J134" s="5">
        <v>74</v>
      </c>
      <c r="K134" s="5">
        <v>20</v>
      </c>
      <c r="L134" s="5">
        <v>2</v>
      </c>
      <c r="M134" s="5">
        <v>0</v>
      </c>
      <c r="N134" s="5">
        <v>26</v>
      </c>
      <c r="O134" s="5">
        <v>25</v>
      </c>
      <c r="P134" s="5">
        <v>0</v>
      </c>
      <c r="Q134" s="5">
        <v>1</v>
      </c>
      <c r="R134" s="5">
        <v>7</v>
      </c>
      <c r="S134" s="5">
        <v>12</v>
      </c>
      <c r="U134" s="11">
        <f t="shared" si="148"/>
        <v>10</v>
      </c>
      <c r="V134" s="11">
        <f t="shared" si="149"/>
        <v>1</v>
      </c>
      <c r="W134" s="11">
        <f t="shared" si="150"/>
        <v>107</v>
      </c>
      <c r="X134" s="11">
        <f t="shared" si="151"/>
        <v>57</v>
      </c>
    </row>
    <row r="135" spans="1:24" x14ac:dyDescent="0.3">
      <c r="A135" s="19" t="s">
        <v>142</v>
      </c>
      <c r="B135" s="4"/>
      <c r="C135" s="44">
        <v>173</v>
      </c>
      <c r="D135" s="44">
        <v>11</v>
      </c>
      <c r="E135" s="44">
        <v>12</v>
      </c>
      <c r="F135" s="44">
        <v>281</v>
      </c>
      <c r="G135" s="33"/>
      <c r="H135" s="44">
        <v>7</v>
      </c>
      <c r="I135" s="44">
        <v>1</v>
      </c>
      <c r="J135" s="44">
        <v>110</v>
      </c>
      <c r="K135" s="44">
        <v>70</v>
      </c>
      <c r="L135" s="44">
        <v>1</v>
      </c>
      <c r="M135" s="44">
        <v>0</v>
      </c>
      <c r="N135" s="44">
        <v>31</v>
      </c>
      <c r="O135" s="44">
        <v>54</v>
      </c>
      <c r="P135" s="44">
        <v>1</v>
      </c>
      <c r="Q135" s="44">
        <v>2</v>
      </c>
      <c r="R135" s="44">
        <v>10</v>
      </c>
      <c r="S135" s="44">
        <v>6</v>
      </c>
      <c r="U135" s="11">
        <f t="shared" si="148"/>
        <v>9</v>
      </c>
      <c r="V135" s="11">
        <f t="shared" si="149"/>
        <v>3</v>
      </c>
      <c r="W135" s="11">
        <f t="shared" si="150"/>
        <v>151</v>
      </c>
      <c r="X135" s="11">
        <f t="shared" si="151"/>
        <v>130</v>
      </c>
    </row>
    <row r="136" spans="1:24" ht="24" customHeight="1" x14ac:dyDescent="0.3">
      <c r="A136" s="20" t="s">
        <v>143</v>
      </c>
      <c r="B136" s="26"/>
      <c r="C136" s="40">
        <f>SUM(C128:C135)</f>
        <v>3537</v>
      </c>
      <c r="D136" s="40">
        <f>SUM(D128:D135)</f>
        <v>103</v>
      </c>
      <c r="E136" s="40">
        <f>SUM(E128:E135)</f>
        <v>110</v>
      </c>
      <c r="F136" s="40">
        <f>SUM(F128:F135)</f>
        <v>5265</v>
      </c>
      <c r="G136" s="74"/>
      <c r="H136" s="40">
        <f t="shared" ref="H136:S136" si="152">SUM(H128:H135)</f>
        <v>73</v>
      </c>
      <c r="I136" s="40">
        <f t="shared" si="152"/>
        <v>9</v>
      </c>
      <c r="J136" s="40">
        <f t="shared" si="152"/>
        <v>2239</v>
      </c>
      <c r="K136" s="40">
        <f t="shared" si="152"/>
        <v>1108</v>
      </c>
      <c r="L136" s="40">
        <f t="shared" si="152"/>
        <v>12</v>
      </c>
      <c r="M136" s="40">
        <f t="shared" si="152"/>
        <v>1</v>
      </c>
      <c r="N136" s="40">
        <f t="shared" si="152"/>
        <v>553</v>
      </c>
      <c r="O136" s="40">
        <f t="shared" si="152"/>
        <v>878</v>
      </c>
      <c r="P136" s="40">
        <f t="shared" si="152"/>
        <v>10</v>
      </c>
      <c r="Q136" s="40">
        <f t="shared" si="152"/>
        <v>5</v>
      </c>
      <c r="R136" s="40">
        <f t="shared" si="152"/>
        <v>205</v>
      </c>
      <c r="S136" s="40">
        <f t="shared" si="152"/>
        <v>282</v>
      </c>
      <c r="T136" s="74"/>
      <c r="U136" s="14">
        <f t="shared" si="148"/>
        <v>95</v>
      </c>
      <c r="V136" s="14">
        <f t="shared" si="149"/>
        <v>15</v>
      </c>
      <c r="W136" s="14">
        <f t="shared" si="150"/>
        <v>2997</v>
      </c>
      <c r="X136" s="14">
        <f t="shared" si="151"/>
        <v>2268</v>
      </c>
    </row>
    <row r="139" spans="1:24" s="55" customFormat="1" ht="24" customHeight="1" x14ac:dyDescent="0.3">
      <c r="A139" s="50" t="s">
        <v>149</v>
      </c>
      <c r="B139" s="50"/>
      <c r="C139" s="50"/>
      <c r="D139" s="50"/>
      <c r="E139" s="50"/>
      <c r="F139" s="50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</row>
    <row r="140" spans="1:24" ht="27" customHeight="1" x14ac:dyDescent="0.3">
      <c r="A140" s="46" t="s">
        <v>14</v>
      </c>
      <c r="B140" s="56"/>
      <c r="C140" s="46" t="s">
        <v>1</v>
      </c>
      <c r="D140" s="46"/>
      <c r="E140" s="46"/>
      <c r="F140" s="46"/>
      <c r="G140" s="57"/>
      <c r="H140" s="51" t="s">
        <v>6</v>
      </c>
      <c r="I140" s="51"/>
      <c r="J140" s="51"/>
      <c r="K140" s="51"/>
      <c r="L140" s="52" t="s">
        <v>11</v>
      </c>
      <c r="M140" s="53"/>
      <c r="N140" s="53"/>
      <c r="O140" s="53"/>
      <c r="P140" s="52" t="s">
        <v>12</v>
      </c>
      <c r="Q140" s="53"/>
      <c r="R140" s="53"/>
      <c r="S140" s="53"/>
      <c r="T140" s="29"/>
      <c r="U140" s="52" t="s">
        <v>13</v>
      </c>
      <c r="V140" s="53"/>
      <c r="W140" s="53"/>
      <c r="X140" s="53"/>
    </row>
    <row r="141" spans="1:24" ht="27" customHeight="1" x14ac:dyDescent="0.3">
      <c r="A141" s="47"/>
      <c r="B141" s="56"/>
      <c r="C141" s="52"/>
      <c r="D141" s="52"/>
      <c r="E141" s="52"/>
      <c r="F141" s="52"/>
      <c r="G141" s="59"/>
      <c r="H141" s="49" t="s">
        <v>7</v>
      </c>
      <c r="I141" s="49"/>
      <c r="J141" s="49" t="s">
        <v>8</v>
      </c>
      <c r="K141" s="49"/>
      <c r="L141" s="49" t="s">
        <v>7</v>
      </c>
      <c r="M141" s="49"/>
      <c r="N141" s="49" t="s">
        <v>8</v>
      </c>
      <c r="O141" s="49"/>
      <c r="P141" s="49" t="s">
        <v>7</v>
      </c>
      <c r="Q141" s="49"/>
      <c r="R141" s="49" t="s">
        <v>8</v>
      </c>
      <c r="S141" s="49"/>
      <c r="T141" s="60"/>
      <c r="U141" s="49" t="s">
        <v>7</v>
      </c>
      <c r="V141" s="49"/>
      <c r="W141" s="49" t="s">
        <v>8</v>
      </c>
      <c r="X141" s="49"/>
    </row>
    <row r="142" spans="1:24" ht="27" customHeight="1" x14ac:dyDescent="0.3">
      <c r="A142" s="48"/>
      <c r="B142" s="1"/>
      <c r="C142" s="2" t="s">
        <v>5</v>
      </c>
      <c r="D142" s="2" t="s">
        <v>3</v>
      </c>
      <c r="E142" s="2" t="s">
        <v>2</v>
      </c>
      <c r="F142" s="2" t="s">
        <v>4</v>
      </c>
      <c r="G142" s="3"/>
      <c r="H142" s="2" t="s">
        <v>9</v>
      </c>
      <c r="I142" s="2" t="s">
        <v>10</v>
      </c>
      <c r="J142" s="2" t="s">
        <v>9</v>
      </c>
      <c r="K142" s="2" t="s">
        <v>10</v>
      </c>
      <c r="L142" s="2" t="s">
        <v>9</v>
      </c>
      <c r="M142" s="2" t="s">
        <v>10</v>
      </c>
      <c r="N142" s="2" t="s">
        <v>9</v>
      </c>
      <c r="O142" s="2" t="s">
        <v>10</v>
      </c>
      <c r="P142" s="2" t="s">
        <v>9</v>
      </c>
      <c r="Q142" s="2" t="s">
        <v>10</v>
      </c>
      <c r="R142" s="2" t="s">
        <v>9</v>
      </c>
      <c r="S142" s="2" t="s">
        <v>10</v>
      </c>
      <c r="T142" s="3"/>
      <c r="U142" s="2" t="s">
        <v>9</v>
      </c>
      <c r="V142" s="2" t="s">
        <v>10</v>
      </c>
      <c r="W142" s="2" t="s">
        <v>9</v>
      </c>
      <c r="X142" s="2" t="s">
        <v>10</v>
      </c>
    </row>
    <row r="143" spans="1:24" s="28" customFormat="1" ht="27.9" customHeight="1" x14ac:dyDescent="0.3">
      <c r="A143" s="27" t="s">
        <v>145</v>
      </c>
      <c r="C143" s="76">
        <f>SUM(C15,C17,C22,C35,C38,C46,C51,C61)</f>
        <v>90448</v>
      </c>
      <c r="D143" s="76">
        <f>SUM(D15,D17,D22,D35,D38,D46,D51,D61)</f>
        <v>1522</v>
      </c>
      <c r="E143" s="76">
        <f>SUM(E15,E17,E22,E35,E38,E46,E51,E61)</f>
        <v>1609</v>
      </c>
      <c r="F143" s="76">
        <f>SUM(F15,F17,F22,F35,F38,F46,F51,F61)</f>
        <v>124221</v>
      </c>
      <c r="G143" s="77"/>
      <c r="H143" s="76">
        <f t="shared" ref="H143:S143" si="153">SUM(H15,H17,H22,H35,H38,H46,H51,H61)</f>
        <v>1004</v>
      </c>
      <c r="I143" s="76">
        <f t="shared" si="153"/>
        <v>139</v>
      </c>
      <c r="J143" s="76">
        <f t="shared" si="153"/>
        <v>59326</v>
      </c>
      <c r="K143" s="76">
        <f t="shared" si="153"/>
        <v>27048</v>
      </c>
      <c r="L143" s="30">
        <f t="shared" si="153"/>
        <v>115</v>
      </c>
      <c r="M143" s="76">
        <f t="shared" si="153"/>
        <v>101</v>
      </c>
      <c r="N143" s="76">
        <f t="shared" si="153"/>
        <v>10996</v>
      </c>
      <c r="O143" s="76">
        <f t="shared" si="153"/>
        <v>16395</v>
      </c>
      <c r="P143" s="76">
        <f t="shared" si="153"/>
        <v>151</v>
      </c>
      <c r="Q143" s="76">
        <f t="shared" si="153"/>
        <v>99</v>
      </c>
      <c r="R143" s="76">
        <f t="shared" si="153"/>
        <v>4745</v>
      </c>
      <c r="S143" s="76">
        <f t="shared" si="153"/>
        <v>5711</v>
      </c>
      <c r="T143" s="78"/>
      <c r="U143" s="79">
        <f t="shared" ref="U143:U145" si="154">SUM(H143,L143,P143)</f>
        <v>1270</v>
      </c>
      <c r="V143" s="79">
        <f t="shared" ref="V143:V145" si="155">SUM(I143,M143,Q143)</f>
        <v>339</v>
      </c>
      <c r="W143" s="79">
        <f t="shared" ref="W143:W145" si="156">SUM(J143,N143,R143)</f>
        <v>75067</v>
      </c>
      <c r="X143" s="79">
        <f t="shared" ref="X143:X145" si="157">SUM(K143,O143,S143)</f>
        <v>49154</v>
      </c>
    </row>
    <row r="144" spans="1:24" s="28" customFormat="1" ht="27.9" customHeight="1" x14ac:dyDescent="0.3">
      <c r="A144" s="27" t="s">
        <v>146</v>
      </c>
      <c r="C144" s="30">
        <f>SUM(C67,C78,C81,C87)</f>
        <v>43708</v>
      </c>
      <c r="D144" s="80">
        <f>SUM(D67,D78,D81,D87)</f>
        <v>744</v>
      </c>
      <c r="E144" s="80">
        <f>SUM(E67,E78,E81,E87)</f>
        <v>774</v>
      </c>
      <c r="F144" s="80">
        <f>SUM(F67,F78,F81,F87)</f>
        <v>59998</v>
      </c>
      <c r="G144" s="81"/>
      <c r="H144" s="80">
        <f t="shared" ref="H144:S144" si="158">SUM(H67,H78,H81,H87)</f>
        <v>451</v>
      </c>
      <c r="I144" s="80">
        <f t="shared" si="158"/>
        <v>47</v>
      </c>
      <c r="J144" s="80">
        <f t="shared" si="158"/>
        <v>27977</v>
      </c>
      <c r="K144" s="30">
        <f t="shared" si="158"/>
        <v>13107</v>
      </c>
      <c r="L144" s="80">
        <f t="shared" si="158"/>
        <v>52</v>
      </c>
      <c r="M144" s="80">
        <f t="shared" si="158"/>
        <v>44</v>
      </c>
      <c r="N144" s="80">
        <f t="shared" si="158"/>
        <v>5227</v>
      </c>
      <c r="O144" s="80">
        <f t="shared" si="158"/>
        <v>8089</v>
      </c>
      <c r="P144" s="80">
        <f t="shared" si="158"/>
        <v>114</v>
      </c>
      <c r="Q144" s="30">
        <f t="shared" si="158"/>
        <v>66</v>
      </c>
      <c r="R144" s="30">
        <f t="shared" si="158"/>
        <v>2578</v>
      </c>
      <c r="S144" s="30">
        <f t="shared" si="158"/>
        <v>3020</v>
      </c>
      <c r="T144" s="29"/>
      <c r="U144" s="82">
        <f t="shared" si="154"/>
        <v>617</v>
      </c>
      <c r="V144" s="82">
        <f t="shared" si="155"/>
        <v>157</v>
      </c>
      <c r="W144" s="82">
        <f t="shared" si="156"/>
        <v>35782</v>
      </c>
      <c r="X144" s="12">
        <f t="shared" si="157"/>
        <v>24216</v>
      </c>
    </row>
    <row r="145" spans="1:24" s="28" customFormat="1" ht="27.9" customHeight="1" x14ac:dyDescent="0.3">
      <c r="A145" s="27" t="s">
        <v>147</v>
      </c>
      <c r="C145" s="80">
        <f>SUM(C93,C98,C101,C108,C111,C117,C127,C136)</f>
        <v>40383</v>
      </c>
      <c r="D145" s="30">
        <f>SUM(D93,D98,D101,D108,D111,D117,D127,D136)</f>
        <v>970</v>
      </c>
      <c r="E145" s="30">
        <f>SUM(E93,E98,E101,E108,E111,E117,E127,E136)</f>
        <v>1045</v>
      </c>
      <c r="F145" s="30">
        <f>SUM(F93,F98,F101,F108,F111,F117,F127,F136)</f>
        <v>62701</v>
      </c>
      <c r="H145" s="30">
        <f t="shared" ref="H145:S145" si="159">SUM(H93,H98,H101,H108,H111,H117,H127,H136)</f>
        <v>632</v>
      </c>
      <c r="I145" s="30">
        <f t="shared" si="159"/>
        <v>59</v>
      </c>
      <c r="J145" s="30">
        <f t="shared" si="159"/>
        <v>28974</v>
      </c>
      <c r="K145" s="80">
        <f t="shared" si="159"/>
        <v>10328</v>
      </c>
      <c r="L145" s="30">
        <f t="shared" si="159"/>
        <v>118</v>
      </c>
      <c r="M145" s="30">
        <f t="shared" si="159"/>
        <v>64</v>
      </c>
      <c r="N145" s="30">
        <f t="shared" si="159"/>
        <v>7796</v>
      </c>
      <c r="O145" s="30">
        <f t="shared" si="159"/>
        <v>11146</v>
      </c>
      <c r="P145" s="30">
        <f t="shared" si="159"/>
        <v>122</v>
      </c>
      <c r="Q145" s="80">
        <f t="shared" si="159"/>
        <v>50</v>
      </c>
      <c r="R145" s="80">
        <f t="shared" si="159"/>
        <v>2161</v>
      </c>
      <c r="S145" s="80">
        <f t="shared" si="159"/>
        <v>2296</v>
      </c>
      <c r="T145" s="29"/>
      <c r="U145" s="12">
        <f t="shared" si="154"/>
        <v>872</v>
      </c>
      <c r="V145" s="12">
        <f t="shared" si="155"/>
        <v>173</v>
      </c>
      <c r="W145" s="12">
        <f t="shared" si="156"/>
        <v>38931</v>
      </c>
      <c r="X145" s="82">
        <f t="shared" si="157"/>
        <v>23770</v>
      </c>
    </row>
    <row r="146" spans="1:24" ht="27.9" customHeight="1" x14ac:dyDescent="0.3">
      <c r="A146" s="31" t="s">
        <v>5</v>
      </c>
      <c r="B146" s="74"/>
      <c r="C146" s="83">
        <f>SUM(C143:C145)</f>
        <v>174539</v>
      </c>
      <c r="D146" s="83">
        <f t="shared" ref="D146:F146" si="160">SUM(D143:D145)</f>
        <v>3236</v>
      </c>
      <c r="E146" s="83">
        <f t="shared" si="160"/>
        <v>3428</v>
      </c>
      <c r="F146" s="83">
        <f t="shared" si="160"/>
        <v>246920</v>
      </c>
      <c r="G146" s="84"/>
      <c r="H146" s="83">
        <f t="shared" ref="H146" si="161">SUM(H143:H145)</f>
        <v>2087</v>
      </c>
      <c r="I146" s="83">
        <f t="shared" ref="I146" si="162">SUM(I143:I145)</f>
        <v>245</v>
      </c>
      <c r="J146" s="83">
        <f t="shared" ref="J146" si="163">SUM(J143:J145)</f>
        <v>116277</v>
      </c>
      <c r="K146" s="83">
        <f t="shared" ref="K146" si="164">SUM(K143:K145)</f>
        <v>50483</v>
      </c>
      <c r="L146" s="83">
        <f t="shared" ref="L146" si="165">SUM(L143:L145)</f>
        <v>285</v>
      </c>
      <c r="M146" s="83">
        <f t="shared" ref="M146" si="166">SUM(M143:M145)</f>
        <v>209</v>
      </c>
      <c r="N146" s="83">
        <f t="shared" ref="N146" si="167">SUM(N143:N145)</f>
        <v>24019</v>
      </c>
      <c r="O146" s="83">
        <f t="shared" ref="O146" si="168">SUM(O143:O145)</f>
        <v>35630</v>
      </c>
      <c r="P146" s="83">
        <f t="shared" ref="P146" si="169">SUM(P143:P145)</f>
        <v>387</v>
      </c>
      <c r="Q146" s="83">
        <f t="shared" ref="Q146" si="170">SUM(Q143:Q145)</f>
        <v>215</v>
      </c>
      <c r="R146" s="83">
        <f t="shared" ref="R146" si="171">SUM(R143:R145)</f>
        <v>9484</v>
      </c>
      <c r="S146" s="83">
        <f t="shared" ref="S146" si="172">SUM(S143:S145)</f>
        <v>11027</v>
      </c>
      <c r="T146" s="84"/>
      <c r="U146" s="83">
        <f t="shared" ref="U146" si="173">SUM(U143:U145)</f>
        <v>2759</v>
      </c>
      <c r="V146" s="83">
        <f t="shared" ref="V146" si="174">SUM(V143:V145)</f>
        <v>669</v>
      </c>
      <c r="W146" s="83">
        <f t="shared" ref="W146" si="175">SUM(W143:W145)</f>
        <v>149780</v>
      </c>
      <c r="X146" s="83">
        <f t="shared" ref="X146" si="176">SUM(X143:X145)</f>
        <v>97140</v>
      </c>
    </row>
    <row r="147" spans="1:24" x14ac:dyDescent="0.3">
      <c r="A147" s="85" t="s">
        <v>151</v>
      </c>
      <c r="B147" s="85"/>
      <c r="C147" s="85"/>
      <c r="D147" s="85"/>
      <c r="E147" s="85"/>
      <c r="F147" s="85"/>
      <c r="G147" s="85"/>
      <c r="H147" s="85"/>
      <c r="I147" s="85"/>
      <c r="J147" s="85"/>
      <c r="K147" s="85"/>
      <c r="L147" s="85"/>
      <c r="M147" s="85"/>
      <c r="N147" s="85"/>
      <c r="O147" s="85"/>
      <c r="P147" s="85"/>
      <c r="Q147" s="85"/>
      <c r="R147" s="85"/>
      <c r="S147" s="86"/>
    </row>
    <row r="148" spans="1:24" x14ac:dyDescent="0.3">
      <c r="A148" s="87" t="s">
        <v>150</v>
      </c>
      <c r="B148" s="87"/>
      <c r="C148" s="87"/>
      <c r="D148" s="87"/>
      <c r="E148" s="87"/>
      <c r="F148" s="87"/>
      <c r="G148" s="87"/>
      <c r="H148" s="87"/>
      <c r="I148" s="87"/>
      <c r="J148" s="87"/>
    </row>
  </sheetData>
  <mergeCells count="34">
    <mergeCell ref="A147:S147"/>
    <mergeCell ref="A148:J148"/>
    <mergeCell ref="W141:X141"/>
    <mergeCell ref="W5:X5"/>
    <mergeCell ref="A139:F139"/>
    <mergeCell ref="A140:A142"/>
    <mergeCell ref="C140:F141"/>
    <mergeCell ref="H140:K140"/>
    <mergeCell ref="L140:O140"/>
    <mergeCell ref="P140:S140"/>
    <mergeCell ref="U140:X140"/>
    <mergeCell ref="H141:I141"/>
    <mergeCell ref="J141:K141"/>
    <mergeCell ref="L141:M141"/>
    <mergeCell ref="N141:O141"/>
    <mergeCell ref="P141:Q141"/>
    <mergeCell ref="R141:S141"/>
    <mergeCell ref="U141:V141"/>
    <mergeCell ref="A4:A6"/>
    <mergeCell ref="H5:I5"/>
    <mergeCell ref="J5:K5"/>
    <mergeCell ref="A1:X1"/>
    <mergeCell ref="A2:F2"/>
    <mergeCell ref="A3:F3"/>
    <mergeCell ref="H4:K4"/>
    <mergeCell ref="L4:O4"/>
    <mergeCell ref="P4:S4"/>
    <mergeCell ref="U4:X4"/>
    <mergeCell ref="C4:F5"/>
    <mergeCell ref="L5:M5"/>
    <mergeCell ref="N5:O5"/>
    <mergeCell ref="P5:Q5"/>
    <mergeCell ref="R5:S5"/>
    <mergeCell ref="U5:V5"/>
  </mergeCells>
  <pageMargins left="3.937007874015748E-2" right="3.937007874015748E-2" top="0.15748031496062992" bottom="0.19685039370078741" header="0.31496062992125984" footer="0.31496062992125984"/>
  <pageSetup paperSize="8" scale="3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Tab. IS.UV.1App</vt:lpstr>
      <vt:lpstr>Foglio2</vt:lpstr>
      <vt:lpstr>Foglio3</vt:lpstr>
      <vt:lpstr>'Tab. IS.UV.1App'!Area_stampa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Iudicone Enrico</dc:creator>
  <cp:lastModifiedBy>Zacchi Giovanni</cp:lastModifiedBy>
  <cp:lastPrinted>2016-12-05T07:04:09Z</cp:lastPrinted>
  <dcterms:created xsi:type="dcterms:W3CDTF">2014-06-20T06:49:27Z</dcterms:created>
  <dcterms:modified xsi:type="dcterms:W3CDTF">2016-12-05T07:12:56Z</dcterms:modified>
</cp:coreProperties>
</file>